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ice d'utilisation" sheetId="1" state="visible" r:id="rId3"/>
    <sheet name="Questionnaire à chaud 1er ateli" sheetId="2" state="visible" r:id="rId4"/>
    <sheet name="Questionnaire à froid fin d'act" sheetId="3" state="visible" r:id="rId5"/>
    <sheet name="Analyse à chaud" sheetId="4" state="visible" r:id="rId6"/>
    <sheet name="Analyse à froid" sheetId="5" state="visible" r:id="rId7"/>
    <sheet name="Présentation résultats" sheetId="6" state="visible" r:id="rId8"/>
    <sheet name="Liste réponse - ne pas modifier" sheetId="7" state="visible" r:id="rId9"/>
  </sheets>
  <definedNames>
    <definedName function="false" hidden="false" localSheetId="3" name="_xlnm.Print_Area" vbProcedure="false">'Analyse à chaud'!$A$1:$N$101</definedName>
    <definedName function="false" hidden="false" localSheetId="5" name="_xlnm.Print_Area" vbProcedure="false">'Présentation résultats'!$A$1:$M$249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<sst xmlns="http://schemas.openxmlformats.org/spreadsheetml/2006/main" count="304" uniqueCount="157">
  <si>
    <t xml:space="preserve">Fichier de saisie et traitement des données issues des questionnaires d'évaluation d'impact  - Notice d'utilisation</t>
  </si>
  <si>
    <t xml:space="preserve">De quoi s'agit-il ? </t>
  </si>
  <si>
    <t xml:space="preserve">Ce fichier est un outil mis à disposition dans le kit "Evaluer l'impact de son action de prévention", proposé par le Centre de ressources et de preuves (CRP) de la CNSA.</t>
  </si>
  <si>
    <t xml:space="preserve">Lien vers le site de la CNSA</t>
  </si>
  <si>
    <t xml:space="preserve">Il sert à consolider et traiter les données issues des questionnaires d'évaluation d'impact, collectés sous format papier.</t>
  </si>
  <si>
    <t xml:space="preserve">Que contient-il ? Comment s'en servir ? </t>
  </si>
  <si>
    <t xml:space="preserve">Le fichier comporte :</t>
  </si>
  <si>
    <t xml:space="preserve">&gt; les onglets " questionnaire à chaud" et "questionnaire à froid", à compléter directement avec les réponses aux questionnaires</t>
  </si>
  <si>
    <t xml:space="preserve">Dans ces questionnaires, certaines cellules présentent un menu déroulant à utiliser (toutes les réponses doivent respecter le format pré-défini).</t>
  </si>
  <si>
    <r>
      <rPr>
        <b val="true"/>
        <u val="single"/>
        <sz val="11"/>
        <color theme="1"/>
        <rFont val="Aptos Narrow"/>
        <family val="2"/>
        <charset val="1"/>
      </rPr>
      <t xml:space="preserve">Important</t>
    </r>
    <r>
      <rPr>
        <sz val="11"/>
        <color theme="1"/>
        <rFont val="Aptos Narrow"/>
        <family val="2"/>
        <charset val="1"/>
      </rPr>
      <t xml:space="preserve"> : ne pas modifier l'ordre des colonnes, pour permettre une analyse des données dans les onglets "analyse".</t>
    </r>
  </si>
  <si>
    <t xml:space="preserve">En cas d'ajout de questions complémentaires, elles sont à ajouter dans de nouvelles colonnes à droite (même si cela ne respecte pas l'ordre du questionnaire diffusé).</t>
  </si>
  <si>
    <t xml:space="preserve">L'intitulé des questions et les titres des graphes peuvent être modifiées pour prendre en compte la personnalisation du questionnaire.</t>
  </si>
  <si>
    <t xml:space="preserve">&gt; les onglets "analyse à chaud" et "analyse à froid" reprennent automatiquement les données sous forme de tableaux et graphes. Les cellules grisées ne doivent pas être modifiées.</t>
  </si>
  <si>
    <t xml:space="preserve">&gt; l'onglet "Présentation résultats" propose une mise en page des graphiques obtenus, à compléter avec les encarts "commentaires".</t>
  </si>
  <si>
    <r>
      <rPr>
        <sz val="11"/>
        <color theme="1"/>
        <rFont val="Aptos Narrow"/>
        <family val="2"/>
        <charset val="1"/>
      </rPr>
      <t xml:space="preserve">&gt; la liste des réponses, </t>
    </r>
    <r>
      <rPr>
        <b val="true"/>
        <u val="single"/>
        <sz val="11"/>
        <color theme="1"/>
        <rFont val="Aptos Narrow"/>
        <family val="2"/>
        <charset val="1"/>
      </rPr>
      <t xml:space="preserve">à ne pas modifier</t>
    </r>
    <r>
      <rPr>
        <sz val="11"/>
        <color theme="1"/>
        <rFont val="Aptos Narrow"/>
        <family val="2"/>
        <charset val="1"/>
      </rPr>
      <t xml:space="preserve"> (permettant une analyse automatique des données)</t>
    </r>
  </si>
  <si>
    <t xml:space="preserve">Q1</t>
  </si>
  <si>
    <t xml:space="preserve">Q2</t>
  </si>
  <si>
    <t xml:space="preserve">Q3</t>
  </si>
  <si>
    <t xml:space="preserve">Q4</t>
  </si>
  <si>
    <t xml:space="preserve">Q4 bis</t>
  </si>
  <si>
    <t xml:space="preserve">Q5</t>
  </si>
  <si>
    <t xml:space="preserve">Q6</t>
  </si>
  <si>
    <t xml:space="preserve">Q6 bis</t>
  </si>
  <si>
    <t xml:space="preserve">Q7</t>
  </si>
  <si>
    <t xml:space="preserve">Q8</t>
  </si>
  <si>
    <t xml:space="preserve">Q8 bis</t>
  </si>
  <si>
    <t xml:space="preserve">Q10</t>
  </si>
  <si>
    <t xml:space="preserve">Date collecte</t>
  </si>
  <si>
    <t xml:space="preserve">Âge</t>
  </si>
  <si>
    <t xml:space="preserve">Sexe</t>
  </si>
  <si>
    <t xml:space="preserve">Catégorie socio-professionnelle (CSP)</t>
  </si>
  <si>
    <t xml:space="preserve">Vit seul ou non</t>
  </si>
  <si>
    <t xml:space="preserve">Vit seul ou non - 2</t>
  </si>
  <si>
    <t xml:space="preserve">Code postal</t>
  </si>
  <si>
    <t xml:space="preserve">Taux de satisfaction</t>
  </si>
  <si>
    <t xml:space="preserve">Taux de satisfaction - 2</t>
  </si>
  <si>
    <t xml:space="preserve">La personne est informée, a de nouvelles connaissances</t>
  </si>
  <si>
    <t xml:space="preserve">La personne a l'intention de changer ses comportements</t>
  </si>
  <si>
    <t xml:space="preserve">La personne a l'intention de changer ses comportements - 2</t>
  </si>
  <si>
    <t xml:space="preserve">La personne se sent autonome</t>
  </si>
  <si>
    <t xml:space="preserve">Date remplissage questionnaire par répondant</t>
  </si>
  <si>
    <t xml:space="preserve">&gt; Quel âge avez-vous ? </t>
  </si>
  <si>
    <t xml:space="preserve">&gt; Êtes-vous ?</t>
  </si>
  <si>
    <t xml:space="preserve">&gt; Quelle était votre activité avant la retraite? </t>
  </si>
  <si>
    <t xml:space="preserve">&gt; Vivez-vous : </t>
  </si>
  <si>
    <t xml:space="preserve">avec une ou plusieurs autres personnes (préciser : texte libre)</t>
  </si>
  <si>
    <t xml:space="preserve">&gt; Quel est votre code postal ?</t>
  </si>
  <si>
    <t xml:space="preserve">&gt; Etes-vous satisfait de l'action ? </t>
  </si>
  <si>
    <t xml:space="preserve">&gt; Pouvez-vous expliquer en quelques mots pourquoi ? (texte libre)</t>
  </si>
  <si>
    <t xml:space="preserve">&gt; Au cours de l'action, avez-vous reçu des informations ou des conseils utiles pour (préciser le(s) sujet(s) de l'action) ?</t>
  </si>
  <si>
    <t xml:space="preserve">&gt; Pensez-vous mettre en œuvre dans votre vie quotidienne les conseils reçus au cours de l'action (exemples) ?</t>
  </si>
  <si>
    <t xml:space="preserve">&gt; Si non, pourquoi ?</t>
  </si>
  <si>
    <t xml:space="preserve">&gt; Grâce à l'action, vous sentez-vous capable de faire des choses nouvelles ou de refaire des choses que vous ne faisiez plus (préciser exemples) ?</t>
  </si>
  <si>
    <t xml:space="preserve">Q9</t>
  </si>
  <si>
    <t xml:space="preserve">Q9 bis</t>
  </si>
  <si>
    <t xml:space="preserve">Q11</t>
  </si>
  <si>
    <t xml:space="preserve">Q12</t>
  </si>
  <si>
    <t xml:space="preserve">Q13</t>
  </si>
  <si>
    <t xml:space="preserve">Date participation</t>
  </si>
  <si>
    <t xml:space="preserve">Délai (auto)</t>
  </si>
  <si>
    <t xml:space="preserve">La personne change ses comportements</t>
  </si>
  <si>
    <t xml:space="preserve">La personne change ses comportements - 2</t>
  </si>
  <si>
    <t xml:space="preserve">La personne déclare avoir repris ou entrepris de nouvelles activités</t>
  </si>
  <si>
    <t xml:space="preserve">La personne a davantage confiance en elle et en sa capacité à agir</t>
  </si>
  <si>
    <t xml:space="preserve">La personne se sent en meilleure santé</t>
  </si>
  <si>
    <t xml:space="preserve">Date de participation à l'action par le répondant (dernière session de l'action si plusieurs)</t>
  </si>
  <si>
    <t xml:space="preserve">Temps écoulé depuis la participation à l'action (dernière session si plusieurs) en jours</t>
  </si>
  <si>
    <t xml:space="preserve">&gt; Avez-vous appliqué les conseils reçus pendant l'action pour améliorer votre quotidien sur (thématique de l'action + préciser des exemples) ?</t>
  </si>
  <si>
    <t xml:space="preserve">&gt; Si oui, quels conseils ?</t>
  </si>
  <si>
    <t xml:space="preserve">&gt; Grâce à l'action, réalisez-vous des choses nouvelles ou refaites-vous des choses que vous ne faisiez plus (exemples) ?</t>
  </si>
  <si>
    <t xml:space="preserve">&gt; Direz-vous que l'action vous a donné davantage confiance en vous et en votre capacité prendre soin de votre santé (ou préciser la thématique) ?</t>
  </si>
  <si>
    <t xml:space="preserve">&gt; Grâce à l'action, avez-vous constaté une amélioration de votre santé (ou préciser le(s) sujet(s)) dans la vie de tous les jours ?</t>
  </si>
  <si>
    <t xml:space="preserve">Analyse des données - questionnaire à chaud</t>
  </si>
  <si>
    <t xml:space="preserve">Les cellules grisées sont automatiquement complétées à l'aide des données issues du questionnaire à chaud.</t>
  </si>
  <si>
    <t xml:space="preserve">Les éléments surlignés en jaune sont à compléter. Il est possible de modifier les intitulés des questions et les titres des graphiques.</t>
  </si>
  <si>
    <t xml:space="preserve">Les formats et couleurs des graphes peuvent être modifiés, en veillant à la lisibilité.</t>
  </si>
  <si>
    <t xml:space="preserve">Nombre de répondants</t>
  </si>
  <si>
    <t xml:space="preserve">Nombre de participants</t>
  </si>
  <si>
    <t xml:space="preserve">TAUX DE REPONSE</t>
  </si>
  <si>
    <t xml:space="preserve">PROFIL DES PARTICIPANTS</t>
  </si>
  <si>
    <t xml:space="preserve">Quel âge avez-vous ? </t>
  </si>
  <si>
    <t xml:space="preserve">60-69 ans</t>
  </si>
  <si>
    <t xml:space="preserve">70-79 ans</t>
  </si>
  <si>
    <t xml:space="preserve">80-89 ans</t>
  </si>
  <si>
    <t xml:space="preserve">90 ans et plus</t>
  </si>
  <si>
    <t xml:space="preserve">Êtes-vous ?</t>
  </si>
  <si>
    <t xml:space="preserve">Un homme</t>
  </si>
  <si>
    <t xml:space="preserve">Une femme</t>
  </si>
  <si>
    <t xml:space="preserve">Quelle était votre activité avant la retraite? </t>
  </si>
  <si>
    <t xml:space="preserve">Ouvrier</t>
  </si>
  <si>
    <t xml:space="preserve">Employé</t>
  </si>
  <si>
    <t xml:space="preserve">Profession intermédiaire</t>
  </si>
  <si>
    <t xml:space="preserve">Cadre, profession intellectuelle supérieure</t>
  </si>
  <si>
    <t xml:space="preserve">Artisan, commerçant ou chef d'entreprise</t>
  </si>
  <si>
    <t xml:space="preserve">Agriculteur exploitant</t>
  </si>
  <si>
    <t xml:space="preserve">Sans activité professionnelle</t>
  </si>
  <si>
    <t xml:space="preserve">Vivez-vous ?</t>
  </si>
  <si>
    <t xml:space="preserve">seul</t>
  </si>
  <si>
    <t xml:space="preserve">avec votre conjoint</t>
  </si>
  <si>
    <t xml:space="preserve">à compléter selon les réponses</t>
  </si>
  <si>
    <t xml:space="preserve">SATISFACTION</t>
  </si>
  <si>
    <t xml:space="preserve">Etes-vous satisfait de l'action ? </t>
  </si>
  <si>
    <t xml:space="preserve">Très satisfaisait</t>
  </si>
  <si>
    <t xml:space="preserve">Satisfaisait</t>
  </si>
  <si>
    <t xml:space="preserve">Insatisfait</t>
  </si>
  <si>
    <t xml:space="preserve">Très insatisfait</t>
  </si>
  <si>
    <t xml:space="preserve">Pouvez-vous expliquer en quelques mots pourquoi ?</t>
  </si>
  <si>
    <t xml:space="preserve">Données qualitatives à analyser</t>
  </si>
  <si>
    <t xml:space="preserve">IMPACT</t>
  </si>
  <si>
    <t xml:space="preserve">Au cours de l'action, avez-vous reçu des informations ou des conseils utiles pour prendre (préciser le(s) sujet(s) de l'action) ?</t>
  </si>
  <si>
    <t xml:space="preserve">Oui tout à fait</t>
  </si>
  <si>
    <t xml:space="preserve">Oui un peu</t>
  </si>
  <si>
    <t xml:space="preserve">Non pas vraiment</t>
  </si>
  <si>
    <t xml:space="preserve">Non pas du tout</t>
  </si>
  <si>
    <t xml:space="preserve">Je ne sais pas</t>
  </si>
  <si>
    <t xml:space="preserve">Pensez-vous mettre en œuvre dans votre vie quotidienne les conseils reçus au cours de l'action (exemples) ?</t>
  </si>
  <si>
    <t xml:space="preserve">Nb ou part de personnes déclarant leur intention de changer leurs comportements - 2</t>
  </si>
  <si>
    <t xml:space="preserve">Si non, pourquoi ?</t>
  </si>
  <si>
    <t xml:space="preserve">Grâce à l'action, vous sentez-vous capable de faire des choses nouvelles ou de refaire des choses que vous ne faisiez plus (préciser exemples) ?</t>
  </si>
  <si>
    <t xml:space="preserve">Comment ajouter des questions ? </t>
  </si>
  <si>
    <t xml:space="preserve">Il est possible d'ajouter des questions de votre choix ou en vous appuyant sur le référentiel d'évaluation (questions complémentaires).</t>
  </si>
  <si>
    <r>
      <rPr>
        <sz val="11"/>
        <color theme="1"/>
        <rFont val="Aptos Narrow"/>
        <family val="2"/>
        <charset val="1"/>
      </rPr>
      <t xml:space="preserve">Pour ajouter des questions à l'analyse, ajouter au préalable les colonnes nécessaires dans l'onglet </t>
    </r>
    <r>
      <rPr>
        <b val="true"/>
        <sz val="11"/>
        <color theme="1"/>
        <rFont val="Aptos Narrow"/>
        <family val="2"/>
        <charset val="1"/>
      </rPr>
      <t xml:space="preserve">"Questionnaire à chaud"</t>
    </r>
    <r>
      <rPr>
        <sz val="11"/>
        <color theme="1"/>
        <rFont val="Aptos Narrow"/>
        <family val="2"/>
        <charset val="1"/>
      </rPr>
      <t xml:space="preserve"> (à droite, sans changer l'ordre existant des colonnes)</t>
    </r>
  </si>
  <si>
    <t xml:space="preserve">Reproduire ici un tableau, en reprenant le format et les formules proposées ci-dessus (copier-coller).</t>
  </si>
  <si>
    <t xml:space="preserve">Modifier la formule : intégrer dans la formule ci-dessous la bonne colonne (en orange) et la modalité de réponse à comptabiliser (en bleu)</t>
  </si>
  <si>
    <r>
      <rPr>
        <b val="true"/>
        <sz val="11"/>
        <rFont val="Aptos Narrow"/>
        <family val="2"/>
        <charset val="1"/>
      </rPr>
      <t xml:space="preserve">NB.SI('Questionnaire à chaud'!</t>
    </r>
    <r>
      <rPr>
        <b val="true"/>
        <sz val="11"/>
        <color theme="5"/>
        <rFont val="Aptos Narrow"/>
        <family val="2"/>
        <charset val="1"/>
      </rPr>
      <t xml:space="preserve">X</t>
    </r>
    <r>
      <rPr>
        <b val="true"/>
        <sz val="11"/>
        <rFont val="Aptos Narrow"/>
        <family val="2"/>
        <charset val="1"/>
      </rPr>
      <t xml:space="preserve">$4:</t>
    </r>
    <r>
      <rPr>
        <b val="true"/>
        <sz val="11"/>
        <color theme="5"/>
        <rFont val="Aptos Narrow"/>
        <family val="2"/>
        <charset val="1"/>
      </rPr>
      <t xml:space="preserve">X</t>
    </r>
    <r>
      <rPr>
        <b val="true"/>
        <sz val="11"/>
        <rFont val="Aptos Narrow"/>
        <family val="2"/>
        <charset val="1"/>
      </rPr>
      <t xml:space="preserve">$1048576;A</t>
    </r>
    <r>
      <rPr>
        <b val="true"/>
        <sz val="11"/>
        <color rgb="FF0070C0"/>
        <rFont val="Aptos Narrow"/>
        <family val="2"/>
        <charset val="1"/>
      </rPr>
      <t xml:space="preserve">XX</t>
    </r>
    <r>
      <rPr>
        <b val="true"/>
        <sz val="11"/>
        <rFont val="Aptos Narrow"/>
        <family val="2"/>
        <charset val="1"/>
      </rPr>
      <t xml:space="preserve">)</t>
    </r>
  </si>
  <si>
    <r>
      <rPr>
        <i val="true"/>
        <sz val="11"/>
        <color theme="1"/>
        <rFont val="Aptos Narrow"/>
        <family val="2"/>
        <charset val="1"/>
      </rPr>
      <t xml:space="preserve">&gt;&gt;&gt;&gt;La formule comptabilise, dans l'onglet "questionnaire à chaud", dans la colonne</t>
    </r>
    <r>
      <rPr>
        <i val="true"/>
        <sz val="11"/>
        <color rgb="FFFFC000"/>
        <rFont val="Aptos Narrow"/>
        <family val="2"/>
        <charset val="1"/>
      </rPr>
      <t xml:space="preserve"> "</t>
    </r>
    <r>
      <rPr>
        <b val="true"/>
        <i val="true"/>
        <sz val="11"/>
        <color theme="5"/>
        <rFont val="Aptos Narrow"/>
        <family val="2"/>
        <charset val="1"/>
      </rPr>
      <t xml:space="preserve">X"</t>
    </r>
    <r>
      <rPr>
        <i val="true"/>
        <sz val="11"/>
        <color theme="1"/>
        <rFont val="Aptos Narrow"/>
        <family val="2"/>
        <charset val="1"/>
      </rPr>
      <t xml:space="preserve">, le nombre de réponses correspond à la cellule "A</t>
    </r>
    <r>
      <rPr>
        <b val="true"/>
        <i val="true"/>
        <sz val="11"/>
        <color rgb="FF0070C0"/>
        <rFont val="Aptos Narrow"/>
        <family val="2"/>
        <charset val="1"/>
      </rPr>
      <t xml:space="preserve">XX</t>
    </r>
    <r>
      <rPr>
        <i val="true"/>
        <sz val="11"/>
        <color theme="1"/>
        <rFont val="Aptos Narrow"/>
        <family val="2"/>
        <charset val="1"/>
      </rPr>
      <t xml:space="preserve">"</t>
    </r>
  </si>
  <si>
    <t xml:space="preserve">Enfin, créer un graphique en utilisant les données du tableau (insertion/graphiques)</t>
  </si>
  <si>
    <t xml:space="preserve">Analyse des données - questionnaire à froid</t>
  </si>
  <si>
    <t xml:space="preserve">Les cellules grisées sont automatiquement complétées à l'aide des données issues du questionnaire à froid.</t>
  </si>
  <si>
    <t xml:space="preserve">Les éléments surlignés en jaune sont à compléter. Il est possible de modifier les titres des graphiques.</t>
  </si>
  <si>
    <t xml:space="preserve">Temps moyen écoulé depuis participation à l'action (dernière session si plusieurs)</t>
  </si>
  <si>
    <t xml:space="preserve">jours</t>
  </si>
  <si>
    <t xml:space="preserve">Vit avec une ou plusieurs personnes</t>
  </si>
  <si>
    <t xml:space="preserve">Avez-vous appliqué les conseils reçus pendant l'action pour améliorer votre quotidien sur (thématique, exemples…) ?</t>
  </si>
  <si>
    <t xml:space="preserve">Direz-vous que l'action vous a donné davantage confiance en vous et en votre capacité prendre soin de votre santé (ou préciser la thématique) ?</t>
  </si>
  <si>
    <t xml:space="preserve">Grâce à l'action, avez-vous constaté une amélioration de votre santé (ou préciser le(s) sujet(s)) dans la vie de tous les jours ?</t>
  </si>
  <si>
    <r>
      <rPr>
        <sz val="11"/>
        <color theme="1"/>
        <rFont val="Aptos Narrow"/>
        <family val="2"/>
        <charset val="1"/>
      </rPr>
      <t xml:space="preserve">Pour ajouter des questions à l'analyse, ajouter au préalable les colonnes nécessaires dans l'onglet </t>
    </r>
    <r>
      <rPr>
        <b val="true"/>
        <sz val="11"/>
        <color theme="1"/>
        <rFont val="Aptos Narrow"/>
        <family val="2"/>
        <charset val="1"/>
      </rPr>
      <t xml:space="preserve">"Questionnaire à froid"</t>
    </r>
    <r>
      <rPr>
        <sz val="11"/>
        <color theme="1"/>
        <rFont val="Aptos Narrow"/>
        <family val="2"/>
        <charset val="1"/>
      </rPr>
      <t xml:space="preserve"> (à droite, sans changer l'ordre existant des colonnes)</t>
    </r>
  </si>
  <si>
    <r>
      <rPr>
        <b val="true"/>
        <sz val="11"/>
        <rFont val="Aptos Narrow"/>
        <family val="2"/>
        <charset val="1"/>
      </rPr>
      <t xml:space="preserve">NB.SI('Questionnaire à froid'!</t>
    </r>
    <r>
      <rPr>
        <b val="true"/>
        <sz val="11"/>
        <color theme="5"/>
        <rFont val="Aptos Narrow"/>
        <family val="2"/>
        <charset val="1"/>
      </rPr>
      <t xml:space="preserve">X</t>
    </r>
    <r>
      <rPr>
        <b val="true"/>
        <sz val="11"/>
        <rFont val="Aptos Narrow"/>
        <family val="2"/>
        <charset val="1"/>
      </rPr>
      <t xml:space="preserve">$4:</t>
    </r>
    <r>
      <rPr>
        <b val="true"/>
        <sz val="11"/>
        <color theme="5"/>
        <rFont val="Aptos Narrow"/>
        <family val="2"/>
        <charset val="1"/>
      </rPr>
      <t xml:space="preserve">X</t>
    </r>
    <r>
      <rPr>
        <b val="true"/>
        <sz val="11"/>
        <rFont val="Aptos Narrow"/>
        <family val="2"/>
        <charset val="1"/>
      </rPr>
      <t xml:space="preserve">$1048576;A</t>
    </r>
    <r>
      <rPr>
        <b val="true"/>
        <sz val="11"/>
        <color rgb="FF0070C0"/>
        <rFont val="Aptos Narrow"/>
        <family val="2"/>
        <charset val="1"/>
      </rPr>
      <t xml:space="preserve">XX</t>
    </r>
    <r>
      <rPr>
        <b val="true"/>
        <sz val="11"/>
        <rFont val="Aptos Narrow"/>
        <family val="2"/>
        <charset val="1"/>
      </rPr>
      <t xml:space="preserve">)</t>
    </r>
  </si>
  <si>
    <r>
      <rPr>
        <i val="true"/>
        <sz val="11"/>
        <color theme="1"/>
        <rFont val="Aptos Narrow"/>
        <family val="2"/>
        <charset val="1"/>
      </rPr>
      <t xml:space="preserve">&gt;&gt;&gt;&gt;La formule comptabilise, dans l'onglet "questionnaire à froid", dans la colonne</t>
    </r>
    <r>
      <rPr>
        <i val="true"/>
        <sz val="11"/>
        <color rgb="FFFFC000"/>
        <rFont val="Aptos Narrow"/>
        <family val="2"/>
        <charset val="1"/>
      </rPr>
      <t xml:space="preserve"> "</t>
    </r>
    <r>
      <rPr>
        <b val="true"/>
        <i val="true"/>
        <sz val="11"/>
        <color theme="5"/>
        <rFont val="Aptos Narrow"/>
        <family val="2"/>
        <charset val="1"/>
      </rPr>
      <t xml:space="preserve">X"</t>
    </r>
    <r>
      <rPr>
        <i val="true"/>
        <sz val="11"/>
        <color theme="1"/>
        <rFont val="Aptos Narrow"/>
        <family val="2"/>
        <charset val="1"/>
      </rPr>
      <t xml:space="preserve">, , le nombre de réponses correspond à la cellule "AXX"</t>
    </r>
  </si>
  <si>
    <t xml:space="preserve">Présentation de l'évaluation de l'action "…." réalisée (date)</t>
  </si>
  <si>
    <t xml:space="preserve">Démarche d'évaluation</t>
  </si>
  <si>
    <t xml:space="preserve">Nombre de répondants à chaud</t>
  </si>
  <si>
    <t xml:space="preserve">Nombre de répondants à froid</t>
  </si>
  <si>
    <t xml:space="preserve">Taux de réponse</t>
  </si>
  <si>
    <t xml:space="preserve">Modalités passation questionnaire à chaud : </t>
  </si>
  <si>
    <t xml:space="preserve">Modalités passation questionnaire à froid : </t>
  </si>
  <si>
    <t xml:space="preserve">Profil des participants</t>
  </si>
  <si>
    <t xml:space="preserve">A chaud</t>
  </si>
  <si>
    <t xml:space="preserve">A froid</t>
  </si>
  <si>
    <t xml:space="preserve">Satisfaction</t>
  </si>
  <si>
    <t xml:space="preserve">Impact</t>
  </si>
  <si>
    <t xml:space="preserve">Oui</t>
  </si>
  <si>
    <t xml:space="preserve">Oui - sur le même sujet</t>
  </si>
  <si>
    <t xml:space="preserve">Oui avec plusieurs</t>
  </si>
  <si>
    <t xml:space="preserve">Non</t>
  </si>
  <si>
    <t xml:space="preserve">Oui - sur d'autres sujets</t>
  </si>
  <si>
    <t xml:space="preserve">Oui avec une ou deux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</si>
</sst>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\ %"/>
  </numFmts>
  <fonts count="33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theme="1"/>
      <name val="Aptos Narrow"/>
      <family val="2"/>
      <charset val="1"/>
    </font>
    <font>
      <b val="true"/>
      <sz val="11"/>
      <color theme="0"/>
      <name val="Aptos Narrow"/>
      <family val="2"/>
      <charset val="1"/>
    </font>
    <font>
      <sz val="11"/>
      <color theme="0"/>
      <name val="Aptos Narrow"/>
      <family val="2"/>
      <charset val="1"/>
    </font>
    <font>
      <u val="single"/>
      <sz val="11"/>
      <color theme="10"/>
      <name val="Aptos Narrow"/>
      <family val="2"/>
      <charset val="1"/>
    </font>
    <font>
      <b val="true"/>
      <u val="single"/>
      <sz val="11"/>
      <color theme="1"/>
      <name val="Aptos Narrow"/>
      <family val="2"/>
      <charset val="1"/>
    </font>
    <font>
      <b val="true"/>
      <sz val="14"/>
      <color theme="0"/>
      <name val="Aptos Narrow"/>
      <family val="2"/>
      <charset val="1"/>
    </font>
    <font>
      <b val="true"/>
      <sz val="11"/>
      <color theme="1"/>
      <name val="Aptos Narrow"/>
      <family val="2"/>
      <charset val="1"/>
    </font>
    <font>
      <sz val="8"/>
      <color theme="1"/>
      <name val="Aptos Narrow"/>
      <family val="2"/>
      <charset val="1"/>
    </font>
    <font>
      <b val="true"/>
      <sz val="12"/>
      <color rgb="FF000000"/>
      <name val="Aptos Narrow"/>
      <family val="2"/>
      <charset val="1"/>
    </font>
    <font>
      <i val="true"/>
      <sz val="11"/>
      <color theme="1"/>
      <name val="Aptos Narrow"/>
      <family val="2"/>
      <charset val="1"/>
    </font>
    <font>
      <b val="true"/>
      <sz val="11"/>
      <name val="Aptos Narrow"/>
      <family val="2"/>
      <charset val="1"/>
    </font>
    <font>
      <b val="true"/>
      <sz val="11"/>
      <color theme="5"/>
      <name val="Aptos Narrow"/>
      <family val="2"/>
      <charset val="1"/>
    </font>
    <font>
      <b val="true"/>
      <sz val="11"/>
      <color rgb="FF0070C0"/>
      <name val="Aptos Narrow"/>
      <family val="2"/>
      <charset val="1"/>
    </font>
    <font>
      <i val="true"/>
      <sz val="11"/>
      <color rgb="FFFFC000"/>
      <name val="Aptos Narrow"/>
      <family val="2"/>
      <charset val="1"/>
    </font>
    <font>
      <b val="true"/>
      <i val="true"/>
      <sz val="11"/>
      <color theme="5"/>
      <name val="Aptos Narrow"/>
      <family val="2"/>
      <charset val="1"/>
    </font>
    <font>
      <b val="true"/>
      <i val="true"/>
      <sz val="11"/>
      <color rgb="FF0070C0"/>
      <name val="Aptos Narrow"/>
      <family val="2"/>
      <charset val="1"/>
    </font>
    <font>
      <sz val="14"/>
      <color rgb="FF595959"/>
      <name val="Aptos Narrow"/>
      <family val="2"/>
    </font>
    <font>
      <sz val="9"/>
      <color rgb="FF404040"/>
      <name val="Aptos Narrow"/>
      <family val="2"/>
    </font>
    <font>
      <sz val="9"/>
      <color rgb="FF595959"/>
      <name val="Aptos Narrow"/>
      <family val="2"/>
    </font>
    <font>
      <sz val="10"/>
      <color rgb="FF000000"/>
      <name val="Aptos Narrow"/>
      <family val="2"/>
    </font>
    <font>
      <sz val="12"/>
      <color rgb="FF000000"/>
      <name val="Aptos Narrow"/>
      <family val="2"/>
    </font>
    <font>
      <b val="true"/>
      <sz val="20"/>
      <color theme="1"/>
      <name val="Aptos Narrow"/>
      <family val="2"/>
      <charset val="1"/>
    </font>
    <font>
      <sz val="20"/>
      <color theme="1"/>
      <name val="Aptos Narrow"/>
      <family val="2"/>
      <charset val="1"/>
    </font>
    <font>
      <b val="true"/>
      <sz val="20"/>
      <color theme="0"/>
      <name val="Aptos Narrow"/>
      <family val="2"/>
      <charset val="1"/>
    </font>
    <font>
      <sz val="19"/>
      <color theme="1"/>
      <name val="Aptos Narrow"/>
      <family val="2"/>
      <charset val="1"/>
    </font>
    <font>
      <b val="true"/>
      <sz val="19"/>
      <color theme="1"/>
      <name val="Aptos Narrow"/>
      <family val="2"/>
      <charset val="1"/>
    </font>
    <font>
      <sz val="18"/>
      <color theme="1"/>
      <name val="Aptos Narrow"/>
      <family val="2"/>
      <charset val="1"/>
    </font>
    <font>
      <sz val="14"/>
      <color theme="1"/>
      <name val="Aptos Narrow"/>
      <family val="0"/>
    </font>
    <font>
      <sz val="11"/>
      <color theme="1"/>
      <name val="Aptos Narrow"/>
      <family val="0"/>
    </font>
  </fonts>
  <fills count="9">
    <fill>
      <patternFill patternType="none"/>
    </fill>
    <fill>
      <patternFill patternType="gray125"/>
    </fill>
    <fill>
      <patternFill patternType="solid">
        <fgColor rgb="FFD1D700"/>
        <bgColor rgb="FFFFC000"/>
      </patternFill>
    </fill>
    <fill>
      <patternFill patternType="solid">
        <fgColor rgb="FF5200B2"/>
        <bgColor rgb="FF800080"/>
      </patternFill>
    </fill>
    <fill>
      <patternFill patternType="solid">
        <fgColor theme="0"/>
        <bgColor rgb="FFF2F2F2"/>
      </patternFill>
    </fill>
    <fill>
      <patternFill patternType="solid">
        <fgColor theme="1" tint="0.4999"/>
        <bgColor rgb="FF8B8B8B"/>
      </patternFill>
    </fill>
    <fill>
      <patternFill patternType="solid">
        <fgColor theme="0" tint="-0.05"/>
        <bgColor rgb="FFE8E8E8"/>
      </patternFill>
    </fill>
    <fill>
      <patternFill patternType="solid">
        <fgColor theme="2"/>
        <bgColor rgb="FFF2F2F2"/>
      </patternFill>
    </fill>
    <fill>
      <patternFill patternType="solid">
        <fgColor rgb="FFFFFF00"/>
        <bgColor rgb="FFFFFF00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dashed"/>
      <diagonal/>
    </border>
    <border diagonalUp="false" diagonalDown="false">
      <left/>
      <right/>
      <top style="thin"/>
      <bottom style="dashed"/>
      <diagonal/>
    </border>
    <border diagonalUp="false" diagonalDown="false">
      <left/>
      <right style="thin"/>
      <top style="thin"/>
      <bottom style="dashed"/>
      <diagonal/>
    </border>
    <border diagonalUp="false" diagonalDown="false">
      <left style="thin"/>
      <right style="thin"/>
      <top style="thin"/>
      <bottom style="dashed"/>
      <diagonal/>
    </border>
    <border diagonalUp="false" diagonalDown="false">
      <left style="thin"/>
      <right/>
      <top style="dashed"/>
      <bottom style="dashed"/>
      <diagonal/>
    </border>
    <border diagonalUp="false" diagonalDown="false">
      <left/>
      <right/>
      <top style="dashed"/>
      <bottom style="dashed"/>
      <diagonal/>
    </border>
    <border diagonalUp="false" diagonalDown="false">
      <left/>
      <right style="thin"/>
      <top style="dashed"/>
      <bottom style="dashed"/>
      <diagonal/>
    </border>
    <border diagonalUp="false" diagonalDown="false">
      <left style="thin"/>
      <right/>
      <top style="dashed"/>
      <bottom style="thin"/>
      <diagonal/>
    </border>
    <border diagonalUp="false" diagonalDown="false">
      <left/>
      <right/>
      <top style="dashed"/>
      <bottom style="thin"/>
      <diagonal/>
    </border>
    <border diagonalUp="false" diagonalDown="false">
      <left/>
      <right style="thin"/>
      <top style="dashed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5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4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4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4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6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4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7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7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1" fillId="7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96B24"/>
      <rgbColor rgb="FF000080"/>
      <rgbColor rgb="FF808000"/>
      <rgbColor rgb="FF800080"/>
      <rgbColor rgb="FF156082"/>
      <rgbColor rgb="FFC0C0C0"/>
      <rgbColor rgb="FF7F7F7F"/>
      <rgbColor rgb="FF9999FF"/>
      <rgbColor rgb="FF993366"/>
      <rgbColor rgb="FFF2F2F2"/>
      <rgbColor rgb="FFE8E8E8"/>
      <rgbColor rgb="FF5200B2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F9ED5"/>
      <rgbColor rgb="FF0000FF"/>
      <rgbColor rgb="FF00CCFF"/>
      <rgbColor rgb="FFCCFFFF"/>
      <rgbColor rgb="FFB4E5A2"/>
      <rgbColor rgb="FFFFFF99"/>
      <rgbColor rgb="FF99CCFF"/>
      <rgbColor rgb="FFF2AA84"/>
      <rgbColor rgb="FFCC99FF"/>
      <rgbColor rgb="FFF6C6AD"/>
      <rgbColor rgb="FF3366FF"/>
      <rgbColor rgb="FF33CCCC"/>
      <rgbColor rgb="FFD1D700"/>
      <rgbColor rgb="FFFFC000"/>
      <rgbColor rgb="FFFF9900"/>
      <rgbColor rgb="FFE97132"/>
      <rgbColor rgb="FF467886"/>
      <rgbColor rgb="FF8B8B8B"/>
      <rgbColor rgb="FF003366"/>
      <rgbColor rgb="FF4EA72E"/>
      <rgbColor rgb="FF003300"/>
      <rgbColor rgb="FF333300"/>
      <rgbColor rgb="FF993300"/>
      <rgbColor rgb="FF993366"/>
      <rgbColor rgb="FF59595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<Relationship Id="rId11" Type="http://schemas.openxmlformats.org/officeDocument/2006/relationships/customXml" Target="../customXml/item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400" strike="noStrike" u="none">
                <a:solidFill>
                  <a:srgbClr val="595959"/>
                </a:solidFill>
                <a:uFillTx/>
                <a:latin typeface="Aptos Narrow"/>
              </a:rPr>
              <a:t>Quel âge avez-vous ? 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'Analyse à chaud'!$B$12</c:f>
              <c:strCache>
                <c:ptCount val="1"/>
                <c:pt idx="0">
                  <c:v>Quel âge avez-vous ? </c:v>
                </c:pt>
              </c:strCache>
            </c:strRef>
          </c:tx>
          <c:spPr>
            <a:solidFill>
              <a:srgbClr val="156082"/>
            </a:solidFill>
            <a:ln w="0">
              <a:noFill/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900" strike="noStrike" u="none">
                    <a:solidFill>
                      <a:srgbClr val="40404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'Analyse à chaud'!$A$13:$A$16</c:f>
              <c:strCache>
                <c:ptCount val="4"/>
                <c:pt idx="0">
                  <c:v>60-69 ans</c:v>
                </c:pt>
                <c:pt idx="1">
                  <c:v>70-79 ans</c:v>
                </c:pt>
                <c:pt idx="2">
                  <c:v>80-89 ans</c:v>
                </c:pt>
                <c:pt idx="3">
                  <c:v>90 ans et plus</c:v>
                </c:pt>
              </c:strCache>
            </c:strRef>
          </c:cat>
          <c:val>
            <c:numRef>
              <c:f>'Analyse à chaud'!$B$13:$B$16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gapWidth val="219"/>
        <c:overlap val="-27"/>
        <c:axId val="89552647"/>
        <c:axId val="46057612"/>
      </c:barChart>
      <c:catAx>
        <c:axId val="8955264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Aptos Narrow"/>
              </a:defRPr>
            </a:pPr>
          </a:p>
        </c:txPr>
        <c:crossAx val="46057612"/>
        <c:crosses val="autoZero"/>
        <c:auto val="1"/>
        <c:lblAlgn val="ctr"/>
        <c:lblOffset val="100"/>
        <c:noMultiLvlLbl val="0"/>
      </c:catAx>
      <c:valAx>
        <c:axId val="46057612"/>
        <c:scaling>
          <c:orientation val="minMax"/>
        </c:scaling>
        <c:delete val="1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60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ptos Narrow"/>
              </a:defRPr>
            </a:pPr>
          </a:p>
        </c:txPr>
        <c:crossAx val="89552647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fr-FR" sz="1200" strike="noStrike" u="none">
                <a:solidFill>
                  <a:srgbClr val="000000"/>
                </a:solidFill>
                <a:uFillTx/>
                <a:latin typeface="Aptos Narrow"/>
              </a:rPr>
              <a:t>Êtes-vous ?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'Analyse à froid'!$B$19</c:f>
              <c:strCache>
                <c:ptCount val="1"/>
                <c:pt idx="0">
                  <c:v>Êtes-vous ?</c:v>
                </c:pt>
              </c:strCache>
            </c:strRef>
          </c:tx>
          <c:spPr>
            <a:solidFill>
              <a:srgbClr val="156082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e97132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1"/>
            <c:spPr>
              <a:solidFill>
                <a:srgbClr val="156082"/>
              </a:solidFill>
              <a:ln w="19080">
                <a:solidFill>
                  <a:srgbClr val="ffffff"/>
                </a:solidFill>
                <a:round/>
              </a:ln>
            </c:spPr>
          </c:dPt>
          <c:dLbls>
            <c:numFmt formatCode="General" sourceLinked="1"/>
            <c:dLbl>
              <c:idx val="0"/>
              <c:numFmt formatCode="General" sourceLinked="1"/>
              <c:txPr>
                <a:bodyPr wrap="square"/>
                <a:lstStyle/>
                <a:p>
                  <a:pPr>
                    <a:defRPr b="0" lang="en-US" sz="1000" strike="noStrike" u="non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numFmt formatCode="General" sourceLinked="1"/>
              <c:txPr>
                <a:bodyPr wrap="square"/>
                <a:lstStyle/>
                <a:p>
                  <a:pPr>
                    <a:defRPr b="0" lang="en-US" sz="1000" strike="noStrike" u="non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lang="en-US" sz="1000" strike="noStrike" u="none">
                    <a:solidFill>
                      <a:srgbClr val="00000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9360">
                  <a:solidFill>
                    <a:srgbClr val="a6a6a6"/>
                  </a:solidFill>
                </a:ln>
              </c:spPr>
            </c:leaderLines>
          </c:dLbls>
          <c:cat>
            <c:strRef>
              <c:f>'Analyse à froid'!$A$20:$A$21</c:f>
              <c:strCache>
                <c:ptCount val="2"/>
                <c:pt idx="0">
                  <c:v>Un homme</c:v>
                </c:pt>
                <c:pt idx="1">
                  <c:v>Une femme</c:v>
                </c:pt>
              </c:strCache>
            </c:strRef>
          </c:cat>
          <c:val>
            <c:numRef>
              <c:f>'Analyse à froid'!$B$20:$B$21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lang="en-US" sz="1000" strike="noStrike" u="none">
              <a:solidFill>
                <a:srgbClr val="000000"/>
              </a:solidFill>
              <a:uFillTx/>
              <a:latin typeface="Aptos Narrow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fr-FR" sz="1400" strike="noStrike" u="none">
                <a:solidFill>
                  <a:srgbClr val="595959"/>
                </a:solidFill>
                <a:uFillTx/>
                <a:latin typeface="Aptos Narrow"/>
              </a:rPr>
              <a:t>Quelle était votre activité avant la retraite? </a:t>
            </a:r>
            <a:r>
              <a:rPr b="0" lang="fr-FR" sz="1400" strike="noStrike" u="none">
                <a:solidFill>
                  <a:srgbClr val="595959"/>
                </a:solidFill>
                <a:uFillTx/>
                <a:latin typeface="Aptos Narrow"/>
              </a:rPr>
              <a:t> 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'Analyse à froid'!$B$24</c:f>
              <c:strCache>
                <c:ptCount val="1"/>
                <c:pt idx="0">
                  <c:v>Quelle était votre activité avant la retraite? </c:v>
                </c:pt>
              </c:strCache>
            </c:strRef>
          </c:tx>
          <c:spPr>
            <a:solidFill>
              <a:srgbClr val="156082"/>
            </a:solidFill>
            <a:ln w="0">
              <a:noFill/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900" strike="noStrike" u="none">
                    <a:solidFill>
                      <a:srgbClr val="40404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'Analyse à froid'!$A$25:$A$31</c:f>
              <c:strCache>
                <c:ptCount val="7"/>
                <c:pt idx="0">
                  <c:v>Ouvrier</c:v>
                </c:pt>
                <c:pt idx="1">
                  <c:v>Employé</c:v>
                </c:pt>
                <c:pt idx="2">
                  <c:v>Profession intermédiaire</c:v>
                </c:pt>
                <c:pt idx="3">
                  <c:v>Cadre, profession intellectuelle supérieure</c:v>
                </c:pt>
                <c:pt idx="4">
                  <c:v>Artisan, commerçant ou chef d'entreprise</c:v>
                </c:pt>
                <c:pt idx="5">
                  <c:v>Agriculteur exploitant</c:v>
                </c:pt>
                <c:pt idx="6">
                  <c:v>Sans activité professionnelle</c:v>
                </c:pt>
              </c:strCache>
            </c:strRef>
          </c:cat>
          <c:val>
            <c:numRef>
              <c:f>'Analyse à froid'!$B$25:$B$31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gapWidth val="219"/>
        <c:overlap val="0"/>
        <c:axId val="88826075"/>
        <c:axId val="48711074"/>
      </c:barChart>
      <c:catAx>
        <c:axId val="8882607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Aptos Narrow"/>
              </a:defRPr>
            </a:pPr>
          </a:p>
        </c:txPr>
        <c:crossAx val="48711074"/>
        <c:crosses val="autoZero"/>
        <c:auto val="1"/>
        <c:lblAlgn val="ctr"/>
        <c:lblOffset val="100"/>
        <c:noMultiLvlLbl val="0"/>
      </c:catAx>
      <c:valAx>
        <c:axId val="48711074"/>
        <c:scaling>
          <c:orientation val="minMax"/>
        </c:scaling>
        <c:delete val="1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60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ptos Narrow"/>
              </a:defRPr>
            </a:pPr>
          </a:p>
        </c:txPr>
        <c:crossAx val="88826075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fr-FR" sz="1400" strike="noStrike" u="none">
                <a:solidFill>
                  <a:srgbClr val="595959"/>
                </a:solidFill>
                <a:uFillTx/>
                <a:latin typeface="Aptos Narrow"/>
              </a:rPr>
              <a:t>Vivez-vous ?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'Analyse à froid'!$B$34</c:f>
              <c:strCache>
                <c:ptCount val="1"/>
                <c:pt idx="0">
                  <c:v>Vivez-vous ?</c:v>
                </c:pt>
              </c:strCache>
            </c:strRef>
          </c:tx>
          <c:spPr>
            <a:solidFill>
              <a:srgbClr val="156082"/>
            </a:solidFill>
            <a:ln w="0">
              <a:noFill/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900" strike="noStrike" u="none">
                    <a:solidFill>
                      <a:srgbClr val="40404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'Analyse à froid'!$A$35:$A$37</c:f>
              <c:strCache>
                <c:ptCount val="3"/>
                <c:pt idx="0">
                  <c:v>seul</c:v>
                </c:pt>
                <c:pt idx="1">
                  <c:v>avec votre conjoint</c:v>
                </c:pt>
                <c:pt idx="2">
                  <c:v>avec une ou plusieurs autres personnes (préciser : texte libre)</c:v>
                </c:pt>
              </c:strCache>
            </c:strRef>
          </c:cat>
          <c:val>
            <c:numRef>
              <c:f>'Analyse à froid'!$B$35:$B$37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gapWidth val="100"/>
        <c:overlap val="0"/>
        <c:axId val="1141497"/>
        <c:axId val="45208603"/>
      </c:barChart>
      <c:catAx>
        <c:axId val="1141497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Aptos Narrow"/>
              </a:defRPr>
            </a:pPr>
          </a:p>
        </c:txPr>
        <c:crossAx val="45208603"/>
        <c:crosses val="autoZero"/>
        <c:auto val="1"/>
        <c:lblAlgn val="ctr"/>
        <c:lblOffset val="100"/>
        <c:noMultiLvlLbl val="0"/>
      </c:catAx>
      <c:valAx>
        <c:axId val="45208603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Aptos Narrow"/>
              </a:defRPr>
            </a:pPr>
          </a:p>
        </c:txPr>
        <c:crossAx val="1141497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fr-FR" sz="1400" strike="noStrike" u="none">
                <a:solidFill>
                  <a:srgbClr val="595959"/>
                </a:solidFill>
                <a:uFillTx/>
                <a:latin typeface="Aptos Narrow"/>
              </a:rPr>
              <a:t>Avez-vous appliqué les conseils reçus pendant l'action pour améliorer votre quotidien sur (thématique, exemples…) ?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'Analyse à froid'!$B$49</c:f>
              <c:strCache>
                <c:ptCount val="1"/>
                <c:pt idx="0">
                  <c:v>Avez-vous appliqué les conseils reçus pendant l'action pour améliorer votre quotidien sur (thématique, exemples…) ?</c:v>
                </c:pt>
              </c:strCache>
            </c:strRef>
          </c:tx>
          <c:spPr>
            <a:solidFill>
              <a:srgbClr val="156082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4ea72e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1"/>
            <c:spPr>
              <a:solidFill>
                <a:srgbClr val="b4e5a2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2"/>
            <c:spPr>
              <a:solidFill>
                <a:srgbClr val="f6c6ad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3"/>
            <c:spPr>
              <a:solidFill>
                <a:srgbClr val="e97132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4"/>
            <c:spPr>
              <a:solidFill>
                <a:srgbClr val="d9d9d9"/>
              </a:solidFill>
              <a:ln w="19080">
                <a:solidFill>
                  <a:srgbClr val="ffffff"/>
                </a:solidFill>
                <a:round/>
              </a:ln>
            </c:spPr>
          </c:dPt>
          <c:dLbls>
            <c:numFmt formatCode="General" sourceLinked="1"/>
            <c:dLbl>
              <c:idx val="0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900" strike="noStrike" u="none">
                    <a:solidFill>
                      <a:srgbClr val="40404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9360">
                  <a:solidFill>
                    <a:srgbClr val="a6a6a6"/>
                  </a:solidFill>
                </a:ln>
              </c:spPr>
            </c:leaderLines>
          </c:dLbls>
          <c:cat>
            <c:strRef>
              <c:f>'Analyse à froid'!$A$50:$A$54</c:f>
              <c:strCache>
                <c:ptCount val="5"/>
                <c:pt idx="0">
                  <c:v>Oui tout à fait</c:v>
                </c:pt>
                <c:pt idx="1">
                  <c:v>Oui un peu</c:v>
                </c:pt>
                <c:pt idx="2">
                  <c:v>Non pas vraiment</c:v>
                </c:pt>
                <c:pt idx="3">
                  <c:v>Non pas du tout</c:v>
                </c:pt>
                <c:pt idx="4">
                  <c:v>Je ne sais pas</c:v>
                </c:pt>
              </c:strCache>
            </c:strRef>
          </c:cat>
          <c:val>
            <c:numRef>
              <c:f>'Analyse à froid'!$B$50:$B$54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595959"/>
              </a:solidFill>
              <a:uFillTx/>
              <a:latin typeface="Aptos Narrow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fr-FR" sz="1400" strike="noStrike" u="none">
                <a:solidFill>
                  <a:srgbClr val="595959"/>
                </a:solidFill>
                <a:uFillTx/>
                <a:latin typeface="Aptos Narrow"/>
              </a:rPr>
              <a:t>Grâce à l'action, réalisez-vous des choses nouvelles ou refaites-vous des choses que vous ne faisiez plus (exemples) ?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'Analyse à froid'!$B$61</c:f>
              <c:strCache>
                <c:ptCount val="1"/>
                <c:pt idx="0">
                  <c:v>&gt; Grâce à l'action, réalisez-vous des choses nouvelles ou refaites-vous des choses que vous ne faisiez plus (exemples) ?</c:v>
                </c:pt>
              </c:strCache>
            </c:strRef>
          </c:tx>
          <c:spPr>
            <a:solidFill>
              <a:srgbClr val="156082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4ea72e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1"/>
            <c:spPr>
              <a:solidFill>
                <a:srgbClr val="b4e5a2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2"/>
            <c:spPr>
              <a:solidFill>
                <a:srgbClr val="f6c6ad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3"/>
            <c:spPr>
              <a:solidFill>
                <a:srgbClr val="e97132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4"/>
            <c:spPr>
              <a:solidFill>
                <a:srgbClr val="d9d9d9"/>
              </a:solidFill>
              <a:ln w="19080">
                <a:solidFill>
                  <a:srgbClr val="ffffff"/>
                </a:solidFill>
                <a:round/>
              </a:ln>
            </c:spPr>
          </c:dPt>
          <c:dLbls>
            <c:numFmt formatCode="General" sourceLinked="1"/>
            <c:dLbl>
              <c:idx val="0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900" strike="noStrike" u="none">
                    <a:solidFill>
                      <a:srgbClr val="40404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9360">
                  <a:solidFill>
                    <a:srgbClr val="a6a6a6"/>
                  </a:solidFill>
                </a:ln>
              </c:spPr>
            </c:leaderLines>
          </c:dLbls>
          <c:cat>
            <c:strRef>
              <c:f>'Analyse à froid'!$A$62:$A$66</c:f>
              <c:strCache>
                <c:ptCount val="5"/>
                <c:pt idx="0">
                  <c:v>Oui tout à fait</c:v>
                </c:pt>
                <c:pt idx="1">
                  <c:v>Oui un peu</c:v>
                </c:pt>
                <c:pt idx="2">
                  <c:v>Non pas vraiment</c:v>
                </c:pt>
                <c:pt idx="3">
                  <c:v>Non pas du tout</c:v>
                </c:pt>
                <c:pt idx="4">
                  <c:v>Je ne sais pas</c:v>
                </c:pt>
              </c:strCache>
            </c:strRef>
          </c:cat>
          <c:val>
            <c:numRef>
              <c:f>'Analyse à froid'!$B$62:$B$66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595959"/>
              </a:solidFill>
              <a:uFillTx/>
              <a:latin typeface="Aptos Narrow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fr-FR" sz="1400" strike="noStrike" u="none">
                <a:solidFill>
                  <a:srgbClr val="595959"/>
                </a:solidFill>
                <a:uFillTx/>
                <a:latin typeface="Aptos Narrow"/>
              </a:rPr>
              <a:t>Direz-vous que l'action vous a donné davantage confiance en vous et en votre capacité prendre soin de votre santé (ou préciser la thématique) ?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'Analyse à froid'!$B$69</c:f>
              <c:strCache>
                <c:ptCount val="1"/>
                <c:pt idx="0">
                  <c:v>Direz-vous que l'action vous a donné davantage confiance en vous et en votre capacité prendre soin de votre santé (ou préciser la thématique) ?</c:v>
                </c:pt>
              </c:strCache>
            </c:strRef>
          </c:tx>
          <c:spPr>
            <a:solidFill>
              <a:srgbClr val="156082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4ea72e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1"/>
            <c:spPr>
              <a:solidFill>
                <a:srgbClr val="b4e5a2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2"/>
            <c:spPr>
              <a:solidFill>
                <a:srgbClr val="f6c6ad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3"/>
            <c:spPr>
              <a:solidFill>
                <a:srgbClr val="e97132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4"/>
            <c:spPr>
              <a:solidFill>
                <a:srgbClr val="d9d9d9"/>
              </a:solidFill>
              <a:ln w="19080">
                <a:solidFill>
                  <a:srgbClr val="ffffff"/>
                </a:solidFill>
                <a:round/>
              </a:ln>
            </c:spPr>
          </c:dPt>
          <c:dLbls>
            <c:numFmt formatCode="General" sourceLinked="1"/>
            <c:dLbl>
              <c:idx val="0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900" strike="noStrike" u="none">
                    <a:solidFill>
                      <a:srgbClr val="40404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9360">
                  <a:solidFill>
                    <a:srgbClr val="a6a6a6"/>
                  </a:solidFill>
                </a:ln>
              </c:spPr>
            </c:leaderLines>
          </c:dLbls>
          <c:cat>
            <c:strRef>
              <c:f>'Analyse à froid'!$A$70:$A$74</c:f>
              <c:strCache>
                <c:ptCount val="5"/>
                <c:pt idx="0">
                  <c:v>Oui tout à fait</c:v>
                </c:pt>
                <c:pt idx="1">
                  <c:v>Oui un peu</c:v>
                </c:pt>
                <c:pt idx="2">
                  <c:v>Non pas vraiment</c:v>
                </c:pt>
                <c:pt idx="3">
                  <c:v>Non pas du tout</c:v>
                </c:pt>
                <c:pt idx="4">
                  <c:v>Je ne sais pas</c:v>
                </c:pt>
              </c:strCache>
            </c:strRef>
          </c:cat>
          <c:val>
            <c:numRef>
              <c:f>'Analyse à froid'!$B$70:$B$74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595959"/>
              </a:solidFill>
              <a:uFillTx/>
              <a:latin typeface="Aptos Narrow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fr-FR" sz="1400" strike="noStrike" u="none">
                <a:solidFill>
                  <a:srgbClr val="595959"/>
                </a:solidFill>
                <a:uFillTx/>
                <a:latin typeface="Aptos Narrow"/>
              </a:rPr>
              <a:t>Grâce à l'action, avez-vous constaté une amélioration de votre santé (ou préciser le(s) sujet(s)) dans la vie de tous les jours ?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'Analyse à froid'!$B$77</c:f>
              <c:strCache>
                <c:ptCount val="1"/>
                <c:pt idx="0">
                  <c:v>Grâce à l'action, avez-vous constaté une amélioration de votre santé (ou préciser le(s) sujet(s)) dans la vie de tous les jours ?</c:v>
                </c:pt>
              </c:strCache>
            </c:strRef>
          </c:tx>
          <c:spPr>
            <a:solidFill>
              <a:srgbClr val="156082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4ea72e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1"/>
            <c:spPr>
              <a:solidFill>
                <a:srgbClr val="b4e5a2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2"/>
            <c:spPr>
              <a:solidFill>
                <a:srgbClr val="f6c6ad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3"/>
            <c:spPr>
              <a:solidFill>
                <a:srgbClr val="e97132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4"/>
            <c:spPr>
              <a:solidFill>
                <a:srgbClr val="d9d9d9"/>
              </a:solidFill>
              <a:ln w="19080">
                <a:solidFill>
                  <a:srgbClr val="ffffff"/>
                </a:solidFill>
                <a:round/>
              </a:ln>
            </c:spPr>
          </c:dPt>
          <c:dLbls>
            <c:numFmt formatCode="General" sourceLinked="1"/>
            <c:dLbl>
              <c:idx val="0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900" strike="noStrike" u="none">
                    <a:solidFill>
                      <a:srgbClr val="40404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9360">
                  <a:solidFill>
                    <a:srgbClr val="a6a6a6"/>
                  </a:solidFill>
                </a:ln>
              </c:spPr>
            </c:leaderLines>
          </c:dLbls>
          <c:cat>
            <c:strRef>
              <c:f>'Analyse à froid'!$A$78:$A$82</c:f>
              <c:strCache>
                <c:ptCount val="5"/>
                <c:pt idx="0">
                  <c:v>Oui tout à fait</c:v>
                </c:pt>
                <c:pt idx="1">
                  <c:v>Oui un peu</c:v>
                </c:pt>
                <c:pt idx="2">
                  <c:v>Non pas vraiment</c:v>
                </c:pt>
                <c:pt idx="3">
                  <c:v>Non pas du tout</c:v>
                </c:pt>
                <c:pt idx="4">
                  <c:v>Je ne sais pas</c:v>
                </c:pt>
              </c:strCache>
            </c:strRef>
          </c:cat>
          <c:val>
            <c:numRef>
              <c:f>'Analyse à froid'!$B$78:$B$82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595959"/>
              </a:solidFill>
              <a:uFillTx/>
              <a:latin typeface="Aptos Narrow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400" strike="noStrike" u="none">
                <a:solidFill>
                  <a:srgbClr val="595959"/>
                </a:solidFill>
                <a:uFillTx/>
                <a:latin typeface="Aptos Narrow"/>
              </a:rPr>
              <a:t>Êtes-vous ?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'Analyse à chaud'!$B$19</c:f>
              <c:strCache>
                <c:ptCount val="1"/>
                <c:pt idx="0">
                  <c:v>Êtes-vous ?</c:v>
                </c:pt>
              </c:strCache>
            </c:strRef>
          </c:tx>
          <c:spPr>
            <a:solidFill>
              <a:srgbClr val="156082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156082"/>
              </a:solidFill>
              <a:ln w="0">
                <a:noFill/>
              </a:ln>
            </c:spPr>
          </c:dPt>
          <c:dPt>
            <c:idx val="1"/>
            <c:spPr>
              <a:solidFill>
                <a:srgbClr val="e97132"/>
              </a:solidFill>
              <a:ln w="0">
                <a:noFill/>
              </a:ln>
            </c:spPr>
          </c:dPt>
          <c:dLbls>
            <c:numFmt formatCode="General" sourceLinked="1"/>
            <c:dLbl>
              <c:idx val="0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900" strike="noStrike" u="none">
                    <a:solidFill>
                      <a:srgbClr val="40404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9360">
                  <a:solidFill>
                    <a:srgbClr val="a6a6a6"/>
                  </a:solidFill>
                </a:ln>
              </c:spPr>
            </c:leaderLines>
          </c:dLbls>
          <c:cat>
            <c:strRef>
              <c:f>'Analyse à chaud'!$A$20:$A$21</c:f>
              <c:strCache>
                <c:ptCount val="2"/>
                <c:pt idx="0">
                  <c:v>Un homme</c:v>
                </c:pt>
                <c:pt idx="1">
                  <c:v>Une femme</c:v>
                </c:pt>
              </c:strCache>
            </c:strRef>
          </c:cat>
          <c:val>
            <c:numRef>
              <c:f>'Analyse à chaud'!$B$20:$B$21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595959"/>
              </a:solidFill>
              <a:uFillTx/>
              <a:latin typeface="Aptos Narrow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e8e8e8"/>
      </a:solidFill>
      <a:round/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en-US" sz="1400" strike="noStrike" u="none">
                <a:solidFill>
                  <a:srgbClr val="595959"/>
                </a:solidFill>
                <a:uFillTx/>
                <a:latin typeface="Aptos Narrow"/>
              </a:rPr>
              <a:t>Quelle était votre activité avant la retraite? 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'Analyse à chaud'!$B$24</c:f>
              <c:strCache>
                <c:ptCount val="1"/>
                <c:pt idx="0">
                  <c:v>Quelle était votre activité avant la retraite? </c:v>
                </c:pt>
              </c:strCache>
            </c:strRef>
          </c:tx>
          <c:spPr>
            <a:solidFill>
              <a:srgbClr val="156082"/>
            </a:solidFill>
            <a:ln w="0">
              <a:noFill/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900" strike="noStrike" u="none">
                    <a:solidFill>
                      <a:srgbClr val="40404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'Analyse à chaud'!$A$25:$A$31</c:f>
              <c:strCache>
                <c:ptCount val="7"/>
                <c:pt idx="0">
                  <c:v>Ouvrier</c:v>
                </c:pt>
                <c:pt idx="1">
                  <c:v>Employé</c:v>
                </c:pt>
                <c:pt idx="2">
                  <c:v>Profession intermédiaire</c:v>
                </c:pt>
                <c:pt idx="3">
                  <c:v>Cadre, profession intellectuelle supérieure</c:v>
                </c:pt>
                <c:pt idx="4">
                  <c:v>Artisan, commerçant ou chef d'entreprise</c:v>
                </c:pt>
                <c:pt idx="5">
                  <c:v>Agriculteur exploitant</c:v>
                </c:pt>
                <c:pt idx="6">
                  <c:v>Sans activité professionnelle</c:v>
                </c:pt>
              </c:strCache>
            </c:strRef>
          </c:cat>
          <c:val>
            <c:numRef>
              <c:f>'Analyse à chaud'!$B$25:$B$31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gapWidth val="219"/>
        <c:overlap val="0"/>
        <c:axId val="31108996"/>
        <c:axId val="75218601"/>
      </c:barChart>
      <c:catAx>
        <c:axId val="311089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Aptos Narrow"/>
              </a:defRPr>
            </a:pPr>
          </a:p>
        </c:txPr>
        <c:crossAx val="75218601"/>
        <c:crosses val="autoZero"/>
        <c:auto val="1"/>
        <c:lblAlgn val="ctr"/>
        <c:lblOffset val="100"/>
        <c:noMultiLvlLbl val="0"/>
      </c:catAx>
      <c:valAx>
        <c:axId val="75218601"/>
        <c:scaling>
          <c:orientation val="minMax"/>
        </c:scaling>
        <c:delete val="1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60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ptos Narrow"/>
              </a:defRPr>
            </a:pPr>
          </a:p>
        </c:txPr>
        <c:crossAx val="31108996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e8e8e8"/>
      </a:solidFill>
      <a:round/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400" strike="noStrike" u="none">
                <a:solidFill>
                  <a:srgbClr val="595959"/>
                </a:solidFill>
                <a:uFillTx/>
                <a:latin typeface="Aptos Narrow"/>
              </a:rPr>
              <a:t>Vivez-vous ?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'Analyse à chaud'!$B$34</c:f>
              <c:strCache>
                <c:ptCount val="1"/>
                <c:pt idx="0">
                  <c:v>Vivez-vous ?</c:v>
                </c:pt>
              </c:strCache>
            </c:strRef>
          </c:tx>
          <c:spPr>
            <a:solidFill>
              <a:srgbClr val="156082"/>
            </a:solidFill>
            <a:ln w="0">
              <a:noFill/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900" strike="noStrike" u="none">
                    <a:solidFill>
                      <a:srgbClr val="40404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'Analyse à chaud'!$A$35:$A$37</c:f>
              <c:strCache>
                <c:ptCount val="3"/>
                <c:pt idx="0">
                  <c:v>seul</c:v>
                </c:pt>
                <c:pt idx="1">
                  <c:v>avec votre conjoint</c:v>
                </c:pt>
                <c:pt idx="2">
                  <c:v>avec une ou plusieurs autres personnes (préciser : texte libre)</c:v>
                </c:pt>
              </c:strCache>
            </c:strRef>
          </c:cat>
          <c:val>
            <c:numRef>
              <c:f>'Analyse à chaud'!$B$35:$B$37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gapWidth val="100"/>
        <c:overlap val="0"/>
        <c:axId val="96071879"/>
        <c:axId val="20942988"/>
      </c:barChart>
      <c:catAx>
        <c:axId val="96071879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Aptos Narrow"/>
              </a:defRPr>
            </a:pPr>
          </a:p>
        </c:txPr>
        <c:crossAx val="20942988"/>
        <c:crosses val="autoZero"/>
        <c:auto val="1"/>
        <c:lblAlgn val="ctr"/>
        <c:lblOffset val="100"/>
        <c:noMultiLvlLbl val="0"/>
      </c:catAx>
      <c:valAx>
        <c:axId val="20942988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Aptos Narrow"/>
              </a:defRPr>
            </a:pPr>
          </a:p>
        </c:txPr>
        <c:crossAx val="96071879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e8e8e8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400" strike="noStrike" u="none">
                <a:solidFill>
                  <a:srgbClr val="595959"/>
                </a:solidFill>
                <a:uFillTx/>
                <a:latin typeface="Aptos Narrow"/>
              </a:rPr>
              <a:t>Êtes-vous ?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'Analyse à chaud'!$B$19</c:f>
              <c:strCache>
                <c:ptCount val="1"/>
                <c:pt idx="0">
                  <c:v>Êtes-vous ?</c:v>
                </c:pt>
              </c:strCache>
            </c:strRef>
          </c:tx>
          <c:spPr>
            <a:solidFill>
              <a:srgbClr val="156082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156082"/>
              </a:solidFill>
              <a:ln w="0">
                <a:noFill/>
              </a:ln>
            </c:spPr>
          </c:dPt>
          <c:dPt>
            <c:idx val="1"/>
            <c:spPr>
              <a:solidFill>
                <a:srgbClr val="e97132"/>
              </a:solidFill>
              <a:ln w="0">
                <a:noFill/>
              </a:ln>
            </c:spPr>
          </c:dPt>
          <c:dLbls>
            <c:numFmt formatCode="General" sourceLinked="1"/>
            <c:dLbl>
              <c:idx val="0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900" strike="noStrike" u="none">
                    <a:solidFill>
                      <a:srgbClr val="40404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9360">
                  <a:solidFill>
                    <a:srgbClr val="a6a6a6"/>
                  </a:solidFill>
                </a:ln>
              </c:spPr>
            </c:leaderLines>
          </c:dLbls>
          <c:cat>
            <c:strRef>
              <c:f>'Analyse à chaud'!$A$20:$A$21</c:f>
              <c:strCache>
                <c:ptCount val="2"/>
                <c:pt idx="0">
                  <c:v>Un homme</c:v>
                </c:pt>
                <c:pt idx="1">
                  <c:v>Une femme</c:v>
                </c:pt>
              </c:strCache>
            </c:strRef>
          </c:cat>
          <c:val>
            <c:numRef>
              <c:f>'Analyse à chaud'!$B$20:$B$21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595959"/>
              </a:solidFill>
              <a:uFillTx/>
              <a:latin typeface="Aptos Narrow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400" strike="noStrike" u="none">
                <a:solidFill>
                  <a:srgbClr val="595959"/>
                </a:solidFill>
                <a:uFillTx/>
                <a:latin typeface="Aptos Narrow"/>
              </a:rPr>
              <a:t>Quel âge avez-vous ? 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'Analyse à chaud'!$B$12</c:f>
              <c:strCache>
                <c:ptCount val="1"/>
                <c:pt idx="0">
                  <c:v>Quel âge avez-vous ? </c:v>
                </c:pt>
              </c:strCache>
            </c:strRef>
          </c:tx>
          <c:spPr>
            <a:solidFill>
              <a:srgbClr val="156082"/>
            </a:solidFill>
            <a:ln w="0">
              <a:noFill/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900" strike="noStrike" u="none">
                    <a:solidFill>
                      <a:srgbClr val="40404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'Analyse à chaud'!$A$13:$A$16</c:f>
              <c:strCache>
                <c:ptCount val="4"/>
                <c:pt idx="0">
                  <c:v>60-69 ans</c:v>
                </c:pt>
                <c:pt idx="1">
                  <c:v>70-79 ans</c:v>
                </c:pt>
                <c:pt idx="2">
                  <c:v>80-89 ans</c:v>
                </c:pt>
                <c:pt idx="3">
                  <c:v>90 ans et plus</c:v>
                </c:pt>
              </c:strCache>
            </c:strRef>
          </c:cat>
          <c:val>
            <c:numRef>
              <c:f>'Analyse à chaud'!$B$13:$B$16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gapWidth val="219"/>
        <c:overlap val="-27"/>
        <c:axId val="15184560"/>
        <c:axId val="54590706"/>
      </c:barChart>
      <c:catAx>
        <c:axId val="15184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Aptos Narrow"/>
              </a:defRPr>
            </a:pPr>
          </a:p>
        </c:txPr>
        <c:crossAx val="54590706"/>
        <c:crosses val="autoZero"/>
        <c:auto val="1"/>
        <c:lblAlgn val="ctr"/>
        <c:lblOffset val="100"/>
        <c:noMultiLvlLbl val="0"/>
      </c:catAx>
      <c:valAx>
        <c:axId val="54590706"/>
        <c:scaling>
          <c:orientation val="minMax"/>
        </c:scaling>
        <c:delete val="1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60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ptos Narrow"/>
              </a:defRPr>
            </a:pPr>
          </a:p>
        </c:txPr>
        <c:crossAx val="15184560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e8e8e8"/>
      </a:solidFill>
      <a:round/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fr-FR" sz="1400" strike="noStrike" u="none">
                <a:solidFill>
                  <a:srgbClr val="595959"/>
                </a:solidFill>
                <a:uFillTx/>
                <a:latin typeface="Aptos Narrow"/>
              </a:rPr>
              <a:t>Quel âge avez-vous ? 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'Analyse à froid'!$B$12</c:f>
              <c:strCache>
                <c:ptCount val="1"/>
                <c:pt idx="0">
                  <c:v>Quel âge avez-vous ? </c:v>
                </c:pt>
              </c:strCache>
            </c:strRef>
          </c:tx>
          <c:spPr>
            <a:solidFill>
              <a:srgbClr val="156082"/>
            </a:solidFill>
            <a:ln w="0">
              <a:noFill/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900" strike="noStrike" u="none">
                    <a:solidFill>
                      <a:srgbClr val="40404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'Analyse à froid'!$A$13:$A$16</c:f>
              <c:strCache>
                <c:ptCount val="4"/>
                <c:pt idx="0">
                  <c:v>60-69 ans</c:v>
                </c:pt>
                <c:pt idx="1">
                  <c:v>70-79 ans</c:v>
                </c:pt>
                <c:pt idx="2">
                  <c:v>80-89 ans</c:v>
                </c:pt>
                <c:pt idx="3">
                  <c:v>90 ans et plus</c:v>
                </c:pt>
              </c:strCache>
            </c:strRef>
          </c:cat>
          <c:val>
            <c:numRef>
              <c:f>'Analyse à froid'!$B$13:$B$16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gapWidth val="219"/>
        <c:overlap val="-27"/>
        <c:axId val="67263157"/>
        <c:axId val="17433243"/>
      </c:barChart>
      <c:catAx>
        <c:axId val="6726315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Aptos Narrow"/>
              </a:defRPr>
            </a:pPr>
          </a:p>
        </c:txPr>
        <c:crossAx val="17433243"/>
        <c:crosses val="autoZero"/>
        <c:auto val="1"/>
        <c:lblAlgn val="ctr"/>
        <c:lblOffset val="100"/>
        <c:noMultiLvlLbl val="0"/>
      </c:catAx>
      <c:valAx>
        <c:axId val="17433243"/>
        <c:scaling>
          <c:orientation val="minMax"/>
        </c:scaling>
        <c:delete val="1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60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ptos Narrow"/>
              </a:defRPr>
            </a:pPr>
          </a:p>
        </c:txPr>
        <c:crossAx val="67263157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e8e8e8"/>
      </a:solidFill>
      <a:round/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fr-FR" sz="1400" strike="noStrike" u="none">
                <a:solidFill>
                  <a:srgbClr val="595959"/>
                </a:solidFill>
                <a:uFillTx/>
                <a:latin typeface="Aptos Narrow"/>
              </a:rPr>
              <a:t>Êtes-vous ?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'Analyse à froid'!$B$19</c:f>
              <c:strCache>
                <c:ptCount val="1"/>
                <c:pt idx="0">
                  <c:v>Êtes-vous ?</c:v>
                </c:pt>
              </c:strCache>
            </c:strRef>
          </c:tx>
          <c:spPr>
            <a:solidFill>
              <a:srgbClr val="156082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e97132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1"/>
            <c:spPr>
              <a:solidFill>
                <a:srgbClr val="156082"/>
              </a:solidFill>
              <a:ln w="19080">
                <a:solidFill>
                  <a:srgbClr val="ffffff"/>
                </a:solidFill>
                <a:round/>
              </a:ln>
            </c:spPr>
          </c:dPt>
          <c:dLbls>
            <c:numFmt formatCode="General" sourceLinked="1"/>
            <c:dLbl>
              <c:idx val="0"/>
              <c:numFmt formatCode="General" sourceLinked="1"/>
              <c:txPr>
                <a:bodyPr wrap="square"/>
                <a:lstStyle/>
                <a:p>
                  <a:pPr>
                    <a:defRPr b="0" lang="en-US" sz="1000" strike="noStrike" u="non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numFmt formatCode="General" sourceLinked="1"/>
              <c:txPr>
                <a:bodyPr wrap="square"/>
                <a:lstStyle/>
                <a:p>
                  <a:pPr>
                    <a:defRPr b="0" lang="en-US" sz="1000" strike="noStrike" u="non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lang="en-US" sz="1000" strike="noStrike" u="none">
                    <a:solidFill>
                      <a:srgbClr val="00000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9360">
                  <a:solidFill>
                    <a:srgbClr val="a6a6a6"/>
                  </a:solidFill>
                </a:ln>
              </c:spPr>
            </c:leaderLines>
          </c:dLbls>
          <c:cat>
            <c:strRef>
              <c:f>'Analyse à froid'!$A$20:$A$21</c:f>
              <c:strCache>
                <c:ptCount val="2"/>
                <c:pt idx="0">
                  <c:v>Un homme</c:v>
                </c:pt>
                <c:pt idx="1">
                  <c:v>Une femme</c:v>
                </c:pt>
              </c:strCache>
            </c:strRef>
          </c:cat>
          <c:val>
            <c:numRef>
              <c:f>'Analyse à froid'!$B$20:$B$21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lang="en-US" sz="1000" strike="noStrike" u="none">
              <a:solidFill>
                <a:srgbClr val="000000"/>
              </a:solidFill>
              <a:uFillTx/>
              <a:latin typeface="Aptos Narrow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e8e8e8"/>
      </a:solidFill>
      <a:round/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fr-FR" sz="1400" strike="noStrike" u="none">
                <a:solidFill>
                  <a:srgbClr val="595959"/>
                </a:solidFill>
                <a:uFillTx/>
                <a:latin typeface="Aptos Narrow"/>
              </a:rPr>
              <a:t>Quelle était votre activité avant la retraite? </a:t>
            </a:r>
            <a:r>
              <a:rPr b="0" lang="fr-FR" sz="1400" strike="noStrike" u="none">
                <a:solidFill>
                  <a:srgbClr val="595959"/>
                </a:solidFill>
                <a:uFillTx/>
                <a:latin typeface="Aptos Narrow"/>
              </a:rPr>
              <a:t> 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'Analyse à froid'!$B$24</c:f>
              <c:strCache>
                <c:ptCount val="1"/>
                <c:pt idx="0">
                  <c:v>Quelle était votre activité avant la retraite? </c:v>
                </c:pt>
              </c:strCache>
            </c:strRef>
          </c:tx>
          <c:spPr>
            <a:solidFill>
              <a:srgbClr val="156082"/>
            </a:solidFill>
            <a:ln w="0">
              <a:noFill/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900" strike="noStrike" u="none">
                    <a:solidFill>
                      <a:srgbClr val="40404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'Analyse à froid'!$A$25:$A$31</c:f>
              <c:strCache>
                <c:ptCount val="7"/>
                <c:pt idx="0">
                  <c:v>Ouvrier</c:v>
                </c:pt>
                <c:pt idx="1">
                  <c:v>Employé</c:v>
                </c:pt>
                <c:pt idx="2">
                  <c:v>Profession intermédiaire</c:v>
                </c:pt>
                <c:pt idx="3">
                  <c:v>Cadre, profession intellectuelle supérieure</c:v>
                </c:pt>
                <c:pt idx="4">
                  <c:v>Artisan, commerçant ou chef d'entreprise</c:v>
                </c:pt>
                <c:pt idx="5">
                  <c:v>Agriculteur exploitant</c:v>
                </c:pt>
                <c:pt idx="6">
                  <c:v>Sans activité professionnelle</c:v>
                </c:pt>
              </c:strCache>
            </c:strRef>
          </c:cat>
          <c:val>
            <c:numRef>
              <c:f>'Analyse à froid'!$B$25:$B$31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gapWidth val="219"/>
        <c:overlap val="0"/>
        <c:axId val="35976769"/>
        <c:axId val="18833516"/>
      </c:barChart>
      <c:catAx>
        <c:axId val="3597676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Aptos Narrow"/>
              </a:defRPr>
            </a:pPr>
          </a:p>
        </c:txPr>
        <c:crossAx val="18833516"/>
        <c:crosses val="autoZero"/>
        <c:auto val="1"/>
        <c:lblAlgn val="ctr"/>
        <c:lblOffset val="100"/>
        <c:noMultiLvlLbl val="0"/>
      </c:catAx>
      <c:valAx>
        <c:axId val="18833516"/>
        <c:scaling>
          <c:orientation val="minMax"/>
        </c:scaling>
        <c:delete val="1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60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ptos Narrow"/>
              </a:defRPr>
            </a:pPr>
          </a:p>
        </c:txPr>
        <c:crossAx val="35976769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e8e8e8"/>
      </a:solidFill>
      <a:round/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fr-FR" sz="1400" strike="noStrike" u="none">
                <a:solidFill>
                  <a:srgbClr val="595959"/>
                </a:solidFill>
                <a:uFillTx/>
                <a:latin typeface="Aptos Narrow"/>
              </a:rPr>
              <a:t>Vivez-vous ?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'Analyse à froid'!$B$34</c:f>
              <c:strCache>
                <c:ptCount val="1"/>
                <c:pt idx="0">
                  <c:v>Vivez-vous ?</c:v>
                </c:pt>
              </c:strCache>
            </c:strRef>
          </c:tx>
          <c:spPr>
            <a:solidFill>
              <a:srgbClr val="156082"/>
            </a:solidFill>
            <a:ln w="0">
              <a:noFill/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900" strike="noStrike" u="none">
                    <a:solidFill>
                      <a:srgbClr val="40404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'Analyse à froid'!$A$35:$A$37</c:f>
              <c:strCache>
                <c:ptCount val="3"/>
                <c:pt idx="0">
                  <c:v>seul</c:v>
                </c:pt>
                <c:pt idx="1">
                  <c:v>avec votre conjoint</c:v>
                </c:pt>
                <c:pt idx="2">
                  <c:v>avec une ou plusieurs autres personnes (préciser : texte libre)</c:v>
                </c:pt>
              </c:strCache>
            </c:strRef>
          </c:cat>
          <c:val>
            <c:numRef>
              <c:f>'Analyse à froid'!$B$35:$B$37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gapWidth val="100"/>
        <c:overlap val="0"/>
        <c:axId val="39641220"/>
        <c:axId val="72927968"/>
      </c:barChart>
      <c:catAx>
        <c:axId val="396412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Aptos Narrow"/>
              </a:defRPr>
            </a:pPr>
          </a:p>
        </c:txPr>
        <c:crossAx val="72927968"/>
        <c:crosses val="autoZero"/>
        <c:auto val="1"/>
        <c:lblAlgn val="ctr"/>
        <c:lblOffset val="100"/>
        <c:noMultiLvlLbl val="0"/>
      </c:catAx>
      <c:valAx>
        <c:axId val="72927968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Aptos Narrow"/>
              </a:defRPr>
            </a:pPr>
          </a:p>
        </c:txPr>
        <c:crossAx val="39641220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e8e8e8"/>
      </a:solidFill>
      <a:round/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400" strike="noStrike" u="none">
                <a:solidFill>
                  <a:srgbClr val="595959"/>
                </a:solidFill>
                <a:uFillTx/>
                <a:latin typeface="Aptos Narrow"/>
              </a:rPr>
              <a:t>Etes-vous satisfait de l'action ? 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'Analyse à chaud'!$B$48</c:f>
              <c:strCache>
                <c:ptCount val="1"/>
                <c:pt idx="0">
                  <c:v>Etes-vous satisfait de l'action ? </c:v>
                </c:pt>
              </c:strCache>
            </c:strRef>
          </c:tx>
          <c:spPr>
            <a:solidFill>
              <a:srgbClr val="156082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4ea72e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1"/>
            <c:spPr>
              <a:solidFill>
                <a:srgbClr val="b4e5a2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2"/>
            <c:spPr>
              <a:solidFill>
                <a:srgbClr val="f2aa84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3"/>
            <c:spPr>
              <a:solidFill>
                <a:srgbClr val="e97132"/>
              </a:solidFill>
              <a:ln w="19080">
                <a:solidFill>
                  <a:srgbClr val="ffffff"/>
                </a:solidFill>
                <a:round/>
              </a:ln>
            </c:spPr>
          </c:dPt>
          <c:dLbls>
            <c:numFmt formatCode="General" sourceLinked="1"/>
            <c:dLbl>
              <c:idx val="0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900" strike="noStrike" u="none">
                    <a:solidFill>
                      <a:srgbClr val="40404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9360">
                  <a:solidFill>
                    <a:srgbClr val="a6a6a6"/>
                  </a:solidFill>
                </a:ln>
              </c:spPr>
            </c:leaderLines>
          </c:dLbls>
          <c:cat>
            <c:strRef>
              <c:f>'Analyse à chaud'!$A$49:$A$52</c:f>
              <c:strCache>
                <c:ptCount val="4"/>
                <c:pt idx="0">
                  <c:v>Très satisfaisait</c:v>
                </c:pt>
                <c:pt idx="1">
                  <c:v>Satisfaisait</c:v>
                </c:pt>
                <c:pt idx="2">
                  <c:v>Insatisfait</c:v>
                </c:pt>
                <c:pt idx="3">
                  <c:v>Très insatisfait</c:v>
                </c:pt>
              </c:strCache>
            </c:strRef>
          </c:cat>
          <c:val>
            <c:numRef>
              <c:f>'Analyse à chaud'!$B$49:$B$52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595959"/>
              </a:solidFill>
              <a:uFillTx/>
              <a:latin typeface="Aptos Narrow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e8e8e8"/>
      </a:solidFill>
      <a:round/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400" strike="noStrike" u="none">
                <a:solidFill>
                  <a:srgbClr val="595959"/>
                </a:solidFill>
                <a:uFillTx/>
                <a:latin typeface="Aptos Narrow"/>
              </a:rPr>
              <a:t>Au cours de l'action, avez-vous reçu des informations ou des conseils utiles pour prendre (préciser le(s) sujet(s) de l'action) ?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'Analyse à chaud'!$B$62</c:f>
              <c:strCache>
                <c:ptCount val="1"/>
                <c:pt idx="0">
                  <c:v>Au cours de l'action, avez-vous reçu des informations ou des conseils utiles pour prendre (préciser le(s) sujet(s) de l'action) ?</c:v>
                </c:pt>
              </c:strCache>
            </c:strRef>
          </c:tx>
          <c:spPr>
            <a:solidFill>
              <a:srgbClr val="156082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4ea72e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1"/>
            <c:spPr>
              <a:solidFill>
                <a:srgbClr val="b4e5a2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2"/>
            <c:spPr>
              <a:solidFill>
                <a:srgbClr val="f6c6ad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3"/>
            <c:spPr>
              <a:solidFill>
                <a:srgbClr val="e97132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4"/>
            <c:spPr>
              <a:solidFill>
                <a:srgbClr val="d9d9d9"/>
              </a:solidFill>
              <a:ln w="19080">
                <a:solidFill>
                  <a:srgbClr val="ffffff"/>
                </a:solidFill>
                <a:round/>
              </a:ln>
            </c:spPr>
          </c:dPt>
          <c:dLbls>
            <c:numFmt formatCode="General" sourceLinked="1"/>
            <c:dLbl>
              <c:idx val="0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900" strike="noStrike" u="none">
                    <a:solidFill>
                      <a:srgbClr val="40404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9360">
                  <a:solidFill>
                    <a:srgbClr val="a6a6a6"/>
                  </a:solidFill>
                </a:ln>
              </c:spPr>
            </c:leaderLines>
          </c:dLbls>
          <c:cat>
            <c:strRef>
              <c:f>'Analyse à chaud'!$A$63:$A$67</c:f>
              <c:strCache>
                <c:ptCount val="5"/>
                <c:pt idx="0">
                  <c:v>Oui tout à fait</c:v>
                </c:pt>
                <c:pt idx="1">
                  <c:v>Oui un peu</c:v>
                </c:pt>
                <c:pt idx="2">
                  <c:v>Non pas vraiment</c:v>
                </c:pt>
                <c:pt idx="3">
                  <c:v>Non pas du tout</c:v>
                </c:pt>
                <c:pt idx="4">
                  <c:v>Je ne sais pas</c:v>
                </c:pt>
              </c:strCache>
            </c:strRef>
          </c:cat>
          <c:val>
            <c:numRef>
              <c:f>'Analyse à chaud'!$B$63:$B$67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595959"/>
              </a:solidFill>
              <a:uFillTx/>
              <a:latin typeface="Aptos Narrow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e8e8e8"/>
      </a:solidFill>
      <a:round/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fr-FR" sz="1400" strike="noStrike" u="none">
                <a:solidFill>
                  <a:srgbClr val="595959"/>
                </a:solidFill>
                <a:uFillTx/>
                <a:latin typeface="Aptos Narrow"/>
              </a:rPr>
              <a:t>Avez-vous appliqué les conseils reçus pendant l'action pour améliorer votre quotidien sur (thématique, exemples…) ?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'Analyse à froid'!$B$49</c:f>
              <c:strCache>
                <c:ptCount val="1"/>
                <c:pt idx="0">
                  <c:v>Avez-vous appliqué les conseils reçus pendant l'action pour améliorer votre quotidien sur (thématique, exemples…) ?</c:v>
                </c:pt>
              </c:strCache>
            </c:strRef>
          </c:tx>
          <c:spPr>
            <a:solidFill>
              <a:srgbClr val="156082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4ea72e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1"/>
            <c:spPr>
              <a:solidFill>
                <a:srgbClr val="b4e5a2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2"/>
            <c:spPr>
              <a:solidFill>
                <a:srgbClr val="f6c6ad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3"/>
            <c:spPr>
              <a:solidFill>
                <a:srgbClr val="e97132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4"/>
            <c:spPr>
              <a:solidFill>
                <a:srgbClr val="d9d9d9"/>
              </a:solidFill>
              <a:ln w="19080">
                <a:solidFill>
                  <a:srgbClr val="ffffff"/>
                </a:solidFill>
                <a:round/>
              </a:ln>
            </c:spPr>
          </c:dPt>
          <c:dLbls>
            <c:numFmt formatCode="General" sourceLinked="1"/>
            <c:dLbl>
              <c:idx val="0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900" strike="noStrike" u="none">
                    <a:solidFill>
                      <a:srgbClr val="40404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9360">
                  <a:solidFill>
                    <a:srgbClr val="a6a6a6"/>
                  </a:solidFill>
                </a:ln>
              </c:spPr>
            </c:leaderLines>
          </c:dLbls>
          <c:cat>
            <c:strRef>
              <c:f>'Analyse à froid'!$A$50:$A$54</c:f>
              <c:strCache>
                <c:ptCount val="5"/>
                <c:pt idx="0">
                  <c:v>Oui tout à fait</c:v>
                </c:pt>
                <c:pt idx="1">
                  <c:v>Oui un peu</c:v>
                </c:pt>
                <c:pt idx="2">
                  <c:v>Non pas vraiment</c:v>
                </c:pt>
                <c:pt idx="3">
                  <c:v>Non pas du tout</c:v>
                </c:pt>
                <c:pt idx="4">
                  <c:v>Je ne sais pas</c:v>
                </c:pt>
              </c:strCache>
            </c:strRef>
          </c:cat>
          <c:val>
            <c:numRef>
              <c:f>'Analyse à froid'!$B$50:$B$54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595959"/>
              </a:solidFill>
              <a:uFillTx/>
              <a:latin typeface="Aptos Narrow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e8e8e8"/>
      </a:solidFill>
      <a:round/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fr-FR" sz="1400" strike="noStrike" u="none">
                <a:solidFill>
                  <a:srgbClr val="595959"/>
                </a:solidFill>
                <a:uFillTx/>
                <a:latin typeface="Aptos Narrow"/>
              </a:rPr>
              <a:t>Pensez-vous mettre en œuvre dans votre vie quotidienne les conseils reçus au cours de l'action ?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'Analyse à chaud'!$B$70</c:f>
              <c:strCache>
                <c:ptCount val="1"/>
                <c:pt idx="0">
                  <c:v>Pensez-vous mettre en œuvre dans votre vie quotidienne les conseils reçus au cours de l'action (exemples) ?</c:v>
                </c:pt>
              </c:strCache>
            </c:strRef>
          </c:tx>
          <c:spPr>
            <a:solidFill>
              <a:srgbClr val="196b24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4ea72e"/>
              </a:solidFill>
              <a:ln w="0">
                <a:noFill/>
              </a:ln>
            </c:spPr>
          </c:dPt>
          <c:dPt>
            <c:idx val="1"/>
            <c:spPr>
              <a:solidFill>
                <a:srgbClr val="b4e5a2"/>
              </a:solidFill>
              <a:ln w="0">
                <a:noFill/>
              </a:ln>
            </c:spPr>
          </c:dPt>
          <c:dPt>
            <c:idx val="2"/>
            <c:spPr>
              <a:solidFill>
                <a:srgbClr val="f6c6ad"/>
              </a:solidFill>
              <a:ln w="0">
                <a:noFill/>
              </a:ln>
            </c:spPr>
          </c:dPt>
          <c:dPt>
            <c:idx val="3"/>
            <c:spPr>
              <a:solidFill>
                <a:srgbClr val="e97132"/>
              </a:solidFill>
              <a:ln w="0">
                <a:noFill/>
              </a:ln>
            </c:spPr>
          </c:dPt>
          <c:dPt>
            <c:idx val="4"/>
            <c:spPr>
              <a:solidFill>
                <a:srgbClr val="d9d9d9"/>
              </a:solidFill>
              <a:ln w="0">
                <a:noFill/>
              </a:ln>
            </c:spPr>
          </c:dPt>
          <c:dLbls>
            <c:dLbl>
              <c:idx val="0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1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2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3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4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ptos Narrow"/>
                  </a:defRPr>
                </a:pPr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'Analyse à chaud'!$A$71:$A$75</c:f>
              <c:strCache>
                <c:ptCount val="5"/>
                <c:pt idx="0">
                  <c:v>Oui tout à fait</c:v>
                </c:pt>
                <c:pt idx="1">
                  <c:v>Oui un peu</c:v>
                </c:pt>
                <c:pt idx="2">
                  <c:v>Non pas vraiment</c:v>
                </c:pt>
                <c:pt idx="3">
                  <c:v>Non pas du tout</c:v>
                </c:pt>
                <c:pt idx="4">
                  <c:v>Je ne sais pas</c:v>
                </c:pt>
              </c:strCache>
            </c:strRef>
          </c:cat>
          <c:val>
            <c:numRef>
              <c:f>'Analyse à chaud'!$B$71:$B$75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'Analyse à chaud'!$B$70</c:f>
              <c:strCache>
                <c:ptCount val="1"/>
                <c:pt idx="0">
                  <c:v>Pensez-vous mettre en œuvre dans votre vie quotidienne les conseils reçus au cours de l'action (exemples) ?</c:v>
                </c:pt>
              </c:strCache>
            </c:strRef>
          </c:tx>
          <c:spPr>
            <a:solidFill>
              <a:srgbClr val="0f9ed5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4ea72e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1"/>
            <c:spPr>
              <a:solidFill>
                <a:srgbClr val="b4e5a2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2"/>
            <c:spPr>
              <a:solidFill>
                <a:srgbClr val="f6c6ad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3"/>
            <c:spPr>
              <a:solidFill>
                <a:srgbClr val="e97132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4"/>
            <c:spPr>
              <a:solidFill>
                <a:srgbClr val="d9d9d9"/>
              </a:solidFill>
              <a:ln w="19080">
                <a:solidFill>
                  <a:srgbClr val="ffffff"/>
                </a:solidFill>
                <a:round/>
              </a:ln>
            </c:spPr>
          </c:dPt>
          <c:dLbls>
            <c:dLbl>
              <c:idx val="0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1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2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3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4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ptos Narrow"/>
                  </a:defRPr>
                </a:pPr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'Analyse à chaud'!$A$71:$A$75</c:f>
              <c:strCache>
                <c:ptCount val="5"/>
                <c:pt idx="0">
                  <c:v>Oui tout à fait</c:v>
                </c:pt>
                <c:pt idx="1">
                  <c:v>Oui un peu</c:v>
                </c:pt>
                <c:pt idx="2">
                  <c:v>Non pas vraiment</c:v>
                </c:pt>
                <c:pt idx="3">
                  <c:v>Non pas du tout</c:v>
                </c:pt>
                <c:pt idx="4">
                  <c:v>Je ne sais pas</c:v>
                </c:pt>
              </c:strCache>
            </c:strRef>
          </c:cat>
          <c:val>
            <c:numRef>
              <c:f>'Analyse à chaud'!$B$71:$B$75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'Analyse à chaud'!$B$70</c:f>
              <c:strCache>
                <c:ptCount val="1"/>
                <c:pt idx="0">
                  <c:v>Pensez-vous mettre en œuvre dans votre vie quotidienne les conseils reçus au cours de l'action (exemples) ?</c:v>
                </c:pt>
              </c:strCache>
            </c:strRef>
          </c:tx>
          <c:spPr>
            <a:solidFill>
              <a:srgbClr val="e97132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4ea72e"/>
              </a:solidFill>
              <a:ln w="0">
                <a:noFill/>
              </a:ln>
            </c:spPr>
          </c:dPt>
          <c:dPt>
            <c:idx val="1"/>
            <c:spPr>
              <a:solidFill>
                <a:srgbClr val="b4e5a2"/>
              </a:solidFill>
              <a:ln w="0">
                <a:noFill/>
              </a:ln>
            </c:spPr>
          </c:dPt>
          <c:dPt>
            <c:idx val="2"/>
            <c:spPr>
              <a:solidFill>
                <a:srgbClr val="f6c6ad"/>
              </a:solidFill>
              <a:ln w="0">
                <a:noFill/>
              </a:ln>
            </c:spPr>
          </c:dPt>
          <c:dPt>
            <c:idx val="3"/>
            <c:spPr>
              <a:solidFill>
                <a:srgbClr val="e97132"/>
              </a:solidFill>
              <a:ln w="0">
                <a:noFill/>
              </a:ln>
            </c:spPr>
          </c:dPt>
          <c:dPt>
            <c:idx val="4"/>
            <c:spPr>
              <a:solidFill>
                <a:srgbClr val="d9d9d9"/>
              </a:solidFill>
              <a:ln w="0">
                <a:noFill/>
              </a:ln>
            </c:spPr>
          </c:dPt>
          <c:dLbls>
            <c:dLbl>
              <c:idx val="0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1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2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3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4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ptos Narrow"/>
                  </a:defRPr>
                </a:pPr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'Analyse à chaud'!$A$71:$A$75</c:f>
              <c:strCache>
                <c:ptCount val="5"/>
                <c:pt idx="0">
                  <c:v>Oui tout à fait</c:v>
                </c:pt>
                <c:pt idx="1">
                  <c:v>Oui un peu</c:v>
                </c:pt>
                <c:pt idx="2">
                  <c:v>Non pas vraiment</c:v>
                </c:pt>
                <c:pt idx="3">
                  <c:v>Non pas du tout</c:v>
                </c:pt>
                <c:pt idx="4">
                  <c:v>Je ne sais pas</c:v>
                </c:pt>
              </c:strCache>
            </c:strRef>
          </c:cat>
          <c:val>
            <c:numRef>
              <c:f>'Analyse à chaud'!$B$71:$B$75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'Analyse à chaud'!$B$70</c:f>
              <c:strCache>
                <c:ptCount val="1"/>
                <c:pt idx="0">
                  <c:v>Pensez-vous mettre en œuvre dans votre vie quotidienne les conseils reçus au cours de l'action (exemples) ?</c:v>
                </c:pt>
              </c:strCache>
            </c:strRef>
          </c:tx>
          <c:spPr>
            <a:solidFill>
              <a:srgbClr val="156082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4ea72e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1"/>
            <c:spPr>
              <a:solidFill>
                <a:srgbClr val="b4e5a2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2"/>
            <c:spPr>
              <a:solidFill>
                <a:srgbClr val="f6c6ad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3"/>
            <c:spPr>
              <a:solidFill>
                <a:srgbClr val="e97132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4"/>
            <c:spPr>
              <a:solidFill>
                <a:srgbClr val="d9d9d9"/>
              </a:solidFill>
              <a:ln w="19080">
                <a:solidFill>
                  <a:srgbClr val="ffffff"/>
                </a:solidFill>
                <a:round/>
              </a:ln>
            </c:spPr>
          </c:dPt>
          <c:dLbls>
            <c:numFmt formatCode="General" sourceLinked="1"/>
            <c:dLbl>
              <c:idx val="0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900" strike="noStrike" u="none">
                    <a:solidFill>
                      <a:srgbClr val="40404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9360">
                  <a:solidFill>
                    <a:srgbClr val="a6a6a6"/>
                  </a:solidFill>
                </a:ln>
              </c:spPr>
            </c:leaderLines>
          </c:dLbls>
          <c:cat>
            <c:strRef>
              <c:f>'Analyse à chaud'!$A$71:$A$75</c:f>
              <c:strCache>
                <c:ptCount val="5"/>
                <c:pt idx="0">
                  <c:v>Oui tout à fait</c:v>
                </c:pt>
                <c:pt idx="1">
                  <c:v>Oui un peu</c:v>
                </c:pt>
                <c:pt idx="2">
                  <c:v>Non pas vraiment</c:v>
                </c:pt>
                <c:pt idx="3">
                  <c:v>Non pas du tout</c:v>
                </c:pt>
                <c:pt idx="4">
                  <c:v>Je ne sais pas</c:v>
                </c:pt>
              </c:strCache>
            </c:strRef>
          </c:cat>
          <c:val>
            <c:numRef>
              <c:f>'Analyse à chaud'!$B$71:$B$75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595959"/>
              </a:solidFill>
              <a:uFillTx/>
              <a:latin typeface="Aptos Narrow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e8e8e8"/>
      </a:solidFill>
      <a:round/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fr-FR" sz="1400" strike="noStrike" u="none">
                <a:solidFill>
                  <a:srgbClr val="595959"/>
                </a:solidFill>
                <a:uFillTx/>
                <a:latin typeface="Aptos Narrow"/>
              </a:rPr>
              <a:t>Grâce à l'action, vous sentez-vous capable de faire des choses nouvelles ou de refaire des choses que vous ne faisiez plus (exemples) ?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'Analyse à chaud'!$B$82</c:f>
              <c:strCache>
                <c:ptCount val="1"/>
                <c:pt idx="0">
                  <c:v>Grâce à l'action, vous sentez-vous capable de faire des choses nouvelles ou de refaire des choses que vous ne faisiez plus (préciser exemples) ?</c:v>
                </c:pt>
              </c:strCache>
            </c:strRef>
          </c:tx>
          <c:spPr>
            <a:solidFill>
              <a:srgbClr val="156082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4ea72e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1"/>
            <c:spPr>
              <a:solidFill>
                <a:srgbClr val="b4e5a2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2"/>
            <c:spPr>
              <a:solidFill>
                <a:srgbClr val="f6c6ad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3"/>
            <c:spPr>
              <a:solidFill>
                <a:srgbClr val="e97132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4"/>
            <c:spPr>
              <a:solidFill>
                <a:srgbClr val="d9d9d9"/>
              </a:solidFill>
              <a:ln w="19080">
                <a:solidFill>
                  <a:srgbClr val="ffffff"/>
                </a:solidFill>
                <a:round/>
              </a:ln>
            </c:spPr>
          </c:dPt>
          <c:dLbls>
            <c:numFmt formatCode="General" sourceLinked="1"/>
            <c:dLbl>
              <c:idx val="0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900" strike="noStrike" u="none">
                    <a:solidFill>
                      <a:srgbClr val="40404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9360">
                  <a:solidFill>
                    <a:srgbClr val="a6a6a6"/>
                  </a:solidFill>
                </a:ln>
              </c:spPr>
            </c:leaderLines>
          </c:dLbls>
          <c:cat>
            <c:strRef>
              <c:f>'Analyse à chaud'!$A$83:$A$87</c:f>
              <c:strCache>
                <c:ptCount val="5"/>
                <c:pt idx="0">
                  <c:v>Oui tout à fait</c:v>
                </c:pt>
                <c:pt idx="1">
                  <c:v>Oui un peu</c:v>
                </c:pt>
                <c:pt idx="2">
                  <c:v>Non pas vraiment</c:v>
                </c:pt>
                <c:pt idx="3">
                  <c:v>Non pas du tout</c:v>
                </c:pt>
                <c:pt idx="4">
                  <c:v>Je ne sais pas</c:v>
                </c:pt>
              </c:strCache>
            </c:strRef>
          </c:cat>
          <c:val>
            <c:numRef>
              <c:f>'Analyse à chaud'!$B$83:$B$87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595959"/>
              </a:solidFill>
              <a:uFillTx/>
              <a:latin typeface="Aptos Narrow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e8e8e8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en-US" sz="1400" strike="noStrike" u="none">
                <a:solidFill>
                  <a:srgbClr val="595959"/>
                </a:solidFill>
                <a:uFillTx/>
                <a:latin typeface="Aptos Narrow"/>
              </a:rPr>
              <a:t>Quelle était votre activité avant la retraite? 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'Analyse à chaud'!$B$24</c:f>
              <c:strCache>
                <c:ptCount val="1"/>
                <c:pt idx="0">
                  <c:v>Quelle était votre activité avant la retraite? </c:v>
                </c:pt>
              </c:strCache>
            </c:strRef>
          </c:tx>
          <c:spPr>
            <a:solidFill>
              <a:srgbClr val="156082"/>
            </a:solidFill>
            <a:ln w="0">
              <a:noFill/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900" strike="noStrike" u="none">
                    <a:solidFill>
                      <a:srgbClr val="40404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'Analyse à chaud'!$A$25:$A$31</c:f>
              <c:strCache>
                <c:ptCount val="7"/>
                <c:pt idx="0">
                  <c:v>Ouvrier</c:v>
                </c:pt>
                <c:pt idx="1">
                  <c:v>Employé</c:v>
                </c:pt>
                <c:pt idx="2">
                  <c:v>Profession intermédiaire</c:v>
                </c:pt>
                <c:pt idx="3">
                  <c:v>Cadre, profession intellectuelle supérieure</c:v>
                </c:pt>
                <c:pt idx="4">
                  <c:v>Artisan, commerçant ou chef d'entreprise</c:v>
                </c:pt>
                <c:pt idx="5">
                  <c:v>Agriculteur exploitant</c:v>
                </c:pt>
                <c:pt idx="6">
                  <c:v>Sans activité professionnelle</c:v>
                </c:pt>
              </c:strCache>
            </c:strRef>
          </c:cat>
          <c:val>
            <c:numRef>
              <c:f>'Analyse à chaud'!$B$25:$B$31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gapWidth val="219"/>
        <c:overlap val="0"/>
        <c:axId val="30460196"/>
        <c:axId val="95456432"/>
      </c:barChart>
      <c:catAx>
        <c:axId val="304601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Aptos Narrow"/>
              </a:defRPr>
            </a:pPr>
          </a:p>
        </c:txPr>
        <c:crossAx val="95456432"/>
        <c:crosses val="autoZero"/>
        <c:auto val="1"/>
        <c:lblAlgn val="ctr"/>
        <c:lblOffset val="100"/>
        <c:noMultiLvlLbl val="0"/>
      </c:catAx>
      <c:valAx>
        <c:axId val="95456432"/>
        <c:scaling>
          <c:orientation val="minMax"/>
        </c:scaling>
        <c:delete val="1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60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ptos Narrow"/>
              </a:defRPr>
            </a:pPr>
          </a:p>
        </c:txPr>
        <c:crossAx val="30460196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fr-FR" sz="1400" strike="noStrike" u="none">
                <a:solidFill>
                  <a:srgbClr val="595959"/>
                </a:solidFill>
                <a:uFillTx/>
                <a:latin typeface="Aptos Narrow"/>
              </a:rPr>
              <a:t>Grâce à l'action, avez-vous constaté une amélioration de votre santé (ou préciser le(s) sujet(s)) dans la vie de tous les jours ?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'Analyse à froid'!$B$77</c:f>
              <c:strCache>
                <c:ptCount val="1"/>
                <c:pt idx="0">
                  <c:v>Grâce à l'action, avez-vous constaté une amélioration de votre santé (ou préciser le(s) sujet(s)) dans la vie de tous les jours ?</c:v>
                </c:pt>
              </c:strCache>
            </c:strRef>
          </c:tx>
          <c:spPr>
            <a:solidFill>
              <a:srgbClr val="156082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4ea72e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1"/>
            <c:spPr>
              <a:solidFill>
                <a:srgbClr val="b4e5a2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2"/>
            <c:spPr>
              <a:solidFill>
                <a:srgbClr val="f6c6ad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3"/>
            <c:spPr>
              <a:solidFill>
                <a:srgbClr val="e97132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4"/>
            <c:spPr>
              <a:solidFill>
                <a:srgbClr val="d9d9d9"/>
              </a:solidFill>
              <a:ln w="19080">
                <a:solidFill>
                  <a:srgbClr val="ffffff"/>
                </a:solidFill>
                <a:round/>
              </a:ln>
            </c:spPr>
          </c:dPt>
          <c:dLbls>
            <c:numFmt formatCode="General" sourceLinked="1"/>
            <c:dLbl>
              <c:idx val="0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900" strike="noStrike" u="none">
                    <a:solidFill>
                      <a:srgbClr val="40404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9360">
                  <a:solidFill>
                    <a:srgbClr val="a6a6a6"/>
                  </a:solidFill>
                </a:ln>
              </c:spPr>
            </c:leaderLines>
          </c:dLbls>
          <c:cat>
            <c:strRef>
              <c:f>'Analyse à froid'!$A$78:$A$82</c:f>
              <c:strCache>
                <c:ptCount val="5"/>
                <c:pt idx="0">
                  <c:v>Oui tout à fait</c:v>
                </c:pt>
                <c:pt idx="1">
                  <c:v>Oui un peu</c:v>
                </c:pt>
                <c:pt idx="2">
                  <c:v>Non pas vraiment</c:v>
                </c:pt>
                <c:pt idx="3">
                  <c:v>Non pas du tout</c:v>
                </c:pt>
                <c:pt idx="4">
                  <c:v>Je ne sais pas</c:v>
                </c:pt>
              </c:strCache>
            </c:strRef>
          </c:cat>
          <c:val>
            <c:numRef>
              <c:f>'Analyse à froid'!$B$78:$B$82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595959"/>
              </a:solidFill>
              <a:uFillTx/>
              <a:latin typeface="Aptos Narrow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e8e8e8"/>
      </a:solidFill>
      <a:round/>
    </a:ln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fr-FR" sz="1400" strike="noStrike" u="none">
                <a:solidFill>
                  <a:srgbClr val="595959"/>
                </a:solidFill>
                <a:uFillTx/>
                <a:latin typeface="Aptos Narrow"/>
              </a:rPr>
              <a:t>Direz-vous que l'action vous a donné davantage confiance en vous et en votre capacité prendre soin de votre santé (ou préciser la thématique) ?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'Analyse à froid'!$B$69</c:f>
              <c:strCache>
                <c:ptCount val="1"/>
                <c:pt idx="0">
                  <c:v>Direz-vous que l'action vous a donné davantage confiance en vous et en votre capacité prendre soin de votre santé (ou préciser la thématique) ?</c:v>
                </c:pt>
              </c:strCache>
            </c:strRef>
          </c:tx>
          <c:spPr>
            <a:solidFill>
              <a:srgbClr val="156082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4ea72e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1"/>
            <c:spPr>
              <a:solidFill>
                <a:srgbClr val="b4e5a2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2"/>
            <c:spPr>
              <a:solidFill>
                <a:srgbClr val="f6c6ad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3"/>
            <c:spPr>
              <a:solidFill>
                <a:srgbClr val="e97132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4"/>
            <c:spPr>
              <a:solidFill>
                <a:srgbClr val="d9d9d9"/>
              </a:solidFill>
              <a:ln w="19080">
                <a:solidFill>
                  <a:srgbClr val="ffffff"/>
                </a:solidFill>
                <a:round/>
              </a:ln>
            </c:spPr>
          </c:dPt>
          <c:dLbls>
            <c:numFmt formatCode="General" sourceLinked="1"/>
            <c:dLbl>
              <c:idx val="0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900" strike="noStrike" u="none">
                    <a:solidFill>
                      <a:srgbClr val="40404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9360">
                  <a:solidFill>
                    <a:srgbClr val="a6a6a6"/>
                  </a:solidFill>
                </a:ln>
              </c:spPr>
            </c:leaderLines>
          </c:dLbls>
          <c:cat>
            <c:strRef>
              <c:f>'Analyse à froid'!$A$70:$A$74</c:f>
              <c:strCache>
                <c:ptCount val="5"/>
                <c:pt idx="0">
                  <c:v>Oui tout à fait</c:v>
                </c:pt>
                <c:pt idx="1">
                  <c:v>Oui un peu</c:v>
                </c:pt>
                <c:pt idx="2">
                  <c:v>Non pas vraiment</c:v>
                </c:pt>
                <c:pt idx="3">
                  <c:v>Non pas du tout</c:v>
                </c:pt>
                <c:pt idx="4">
                  <c:v>Je ne sais pas</c:v>
                </c:pt>
              </c:strCache>
            </c:strRef>
          </c:cat>
          <c:val>
            <c:numRef>
              <c:f>'Analyse à froid'!$B$70:$B$74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595959"/>
              </a:solidFill>
              <a:uFillTx/>
              <a:latin typeface="Aptos Narrow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e8e8e8"/>
      </a:solidFill>
      <a:round/>
    </a:ln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fr-FR" sz="1400" strike="noStrike" u="none">
                <a:solidFill>
                  <a:srgbClr val="595959"/>
                </a:solidFill>
                <a:uFillTx/>
                <a:latin typeface="Aptos Narrow"/>
              </a:rPr>
              <a:t>Grâce à l'action, réalisez-vous des choses nouvelles ou refaites-vous des choses que vous ne faisiez plus (exemples) ?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'Analyse à froid'!$B$61</c:f>
              <c:strCache>
                <c:ptCount val="1"/>
                <c:pt idx="0">
                  <c:v>&gt; Grâce à l'action, réalisez-vous des choses nouvelles ou refaites-vous des choses que vous ne faisiez plus (exemples) ?</c:v>
                </c:pt>
              </c:strCache>
            </c:strRef>
          </c:tx>
          <c:spPr>
            <a:solidFill>
              <a:srgbClr val="156082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4ea72e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1"/>
            <c:spPr>
              <a:solidFill>
                <a:srgbClr val="b4e5a2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2"/>
            <c:spPr>
              <a:solidFill>
                <a:srgbClr val="f6c6ad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3"/>
            <c:spPr>
              <a:solidFill>
                <a:srgbClr val="e97132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4"/>
            <c:spPr>
              <a:solidFill>
                <a:srgbClr val="d9d9d9"/>
              </a:solidFill>
              <a:ln w="19080">
                <a:solidFill>
                  <a:srgbClr val="ffffff"/>
                </a:solidFill>
                <a:round/>
              </a:ln>
            </c:spPr>
          </c:dPt>
          <c:dLbls>
            <c:numFmt formatCode="General" sourceLinked="1"/>
            <c:dLbl>
              <c:idx val="0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900" strike="noStrike" u="none">
                    <a:solidFill>
                      <a:srgbClr val="40404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9360">
                  <a:solidFill>
                    <a:srgbClr val="a6a6a6"/>
                  </a:solidFill>
                </a:ln>
              </c:spPr>
            </c:leaderLines>
          </c:dLbls>
          <c:cat>
            <c:strRef>
              <c:f>'Analyse à froid'!$A$62:$A$66</c:f>
              <c:strCache>
                <c:ptCount val="5"/>
                <c:pt idx="0">
                  <c:v>Oui tout à fait</c:v>
                </c:pt>
                <c:pt idx="1">
                  <c:v>Oui un peu</c:v>
                </c:pt>
                <c:pt idx="2">
                  <c:v>Non pas vraiment</c:v>
                </c:pt>
                <c:pt idx="3">
                  <c:v>Non pas du tout</c:v>
                </c:pt>
                <c:pt idx="4">
                  <c:v>Je ne sais pas</c:v>
                </c:pt>
              </c:strCache>
            </c:strRef>
          </c:cat>
          <c:val>
            <c:numRef>
              <c:f>'Analyse à froid'!$B$62:$B$66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595959"/>
              </a:solidFill>
              <a:uFillTx/>
              <a:latin typeface="Aptos Narrow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e8e8e8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400" strike="noStrike" u="none">
                <a:solidFill>
                  <a:srgbClr val="595959"/>
                </a:solidFill>
                <a:uFillTx/>
                <a:latin typeface="Aptos Narrow"/>
              </a:rPr>
              <a:t>Vivez-vous ?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'Analyse à chaud'!$B$34</c:f>
              <c:strCache>
                <c:ptCount val="1"/>
                <c:pt idx="0">
                  <c:v>Vivez-vous ?</c:v>
                </c:pt>
              </c:strCache>
            </c:strRef>
          </c:tx>
          <c:spPr>
            <a:solidFill>
              <a:srgbClr val="156082"/>
            </a:solidFill>
            <a:ln w="0">
              <a:noFill/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900" strike="noStrike" u="none">
                    <a:solidFill>
                      <a:srgbClr val="40404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'Analyse à chaud'!$A$35:$A$37</c:f>
              <c:strCache>
                <c:ptCount val="3"/>
                <c:pt idx="0">
                  <c:v>seul</c:v>
                </c:pt>
                <c:pt idx="1">
                  <c:v>avec votre conjoint</c:v>
                </c:pt>
                <c:pt idx="2">
                  <c:v>avec une ou plusieurs autres personnes (préciser : texte libre)</c:v>
                </c:pt>
              </c:strCache>
            </c:strRef>
          </c:cat>
          <c:val>
            <c:numRef>
              <c:f>'Analyse à chaud'!$B$35:$B$37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gapWidth val="100"/>
        <c:overlap val="0"/>
        <c:axId val="34364491"/>
        <c:axId val="50031063"/>
      </c:barChart>
      <c:catAx>
        <c:axId val="3436449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Aptos Narrow"/>
              </a:defRPr>
            </a:pPr>
          </a:p>
        </c:txPr>
        <c:crossAx val="50031063"/>
        <c:crosses val="autoZero"/>
        <c:auto val="1"/>
        <c:lblAlgn val="ctr"/>
        <c:lblOffset val="100"/>
        <c:noMultiLvlLbl val="0"/>
      </c:catAx>
      <c:valAx>
        <c:axId val="50031063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Aptos Narrow"/>
              </a:defRPr>
            </a:pPr>
          </a:p>
        </c:txPr>
        <c:crossAx val="34364491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400" strike="noStrike" u="none">
                <a:solidFill>
                  <a:srgbClr val="595959"/>
                </a:solidFill>
                <a:uFillTx/>
                <a:latin typeface="Aptos Narrow"/>
              </a:rPr>
              <a:t>Etes-vous satisfait de l'action ? 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'Analyse à chaud'!$B$48</c:f>
              <c:strCache>
                <c:ptCount val="1"/>
                <c:pt idx="0">
                  <c:v>Etes-vous satisfait de l'action ? </c:v>
                </c:pt>
              </c:strCache>
            </c:strRef>
          </c:tx>
          <c:spPr>
            <a:solidFill>
              <a:srgbClr val="156082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4ea72e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1"/>
            <c:spPr>
              <a:solidFill>
                <a:srgbClr val="b4e5a2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2"/>
            <c:spPr>
              <a:solidFill>
                <a:srgbClr val="f2aa84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3"/>
            <c:spPr>
              <a:solidFill>
                <a:srgbClr val="e97132"/>
              </a:solidFill>
              <a:ln w="19080">
                <a:solidFill>
                  <a:srgbClr val="ffffff"/>
                </a:solidFill>
                <a:round/>
              </a:ln>
            </c:spPr>
          </c:dPt>
          <c:dLbls>
            <c:numFmt formatCode="General" sourceLinked="1"/>
            <c:dLbl>
              <c:idx val="0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900" strike="noStrike" u="none">
                    <a:solidFill>
                      <a:srgbClr val="40404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9360">
                  <a:solidFill>
                    <a:srgbClr val="a6a6a6"/>
                  </a:solidFill>
                </a:ln>
              </c:spPr>
            </c:leaderLines>
          </c:dLbls>
          <c:cat>
            <c:strRef>
              <c:f>'Analyse à chaud'!$A$49:$A$52</c:f>
              <c:strCache>
                <c:ptCount val="4"/>
                <c:pt idx="0">
                  <c:v>Très satisfaisait</c:v>
                </c:pt>
                <c:pt idx="1">
                  <c:v>Satisfaisait</c:v>
                </c:pt>
                <c:pt idx="2">
                  <c:v>Insatisfait</c:v>
                </c:pt>
                <c:pt idx="3">
                  <c:v>Très insatisfait</c:v>
                </c:pt>
              </c:strCache>
            </c:strRef>
          </c:cat>
          <c:val>
            <c:numRef>
              <c:f>'Analyse à chaud'!$B$49:$B$52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595959"/>
              </a:solidFill>
              <a:uFillTx/>
              <a:latin typeface="Aptos Narrow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400" strike="noStrike" u="none">
                <a:solidFill>
                  <a:srgbClr val="595959"/>
                </a:solidFill>
                <a:uFillTx/>
                <a:latin typeface="Aptos Narrow"/>
              </a:rPr>
              <a:t>Au cours de l'action, avez-vous reçu des informations ou des conseils utiles pour prendre (préciser le(s) sujet(s) de l'action) ?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'Analyse à chaud'!$B$62</c:f>
              <c:strCache>
                <c:ptCount val="1"/>
                <c:pt idx="0">
                  <c:v>Au cours de l'action, avez-vous reçu des informations ou des conseils utiles pour prendre (préciser le(s) sujet(s) de l'action) ?</c:v>
                </c:pt>
              </c:strCache>
            </c:strRef>
          </c:tx>
          <c:spPr>
            <a:solidFill>
              <a:srgbClr val="156082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4ea72e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1"/>
            <c:spPr>
              <a:solidFill>
                <a:srgbClr val="b4e5a2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2"/>
            <c:spPr>
              <a:solidFill>
                <a:srgbClr val="f6c6ad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3"/>
            <c:spPr>
              <a:solidFill>
                <a:srgbClr val="e97132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4"/>
            <c:spPr>
              <a:solidFill>
                <a:srgbClr val="d9d9d9"/>
              </a:solidFill>
              <a:ln w="19080">
                <a:solidFill>
                  <a:srgbClr val="ffffff"/>
                </a:solidFill>
                <a:round/>
              </a:ln>
            </c:spPr>
          </c:dPt>
          <c:dLbls>
            <c:numFmt formatCode="General" sourceLinked="1"/>
            <c:dLbl>
              <c:idx val="0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900" strike="noStrike" u="none">
                    <a:solidFill>
                      <a:srgbClr val="40404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9360">
                  <a:solidFill>
                    <a:srgbClr val="a6a6a6"/>
                  </a:solidFill>
                </a:ln>
              </c:spPr>
            </c:leaderLines>
          </c:dLbls>
          <c:cat>
            <c:strRef>
              <c:f>'Analyse à chaud'!$A$63:$A$67</c:f>
              <c:strCache>
                <c:ptCount val="5"/>
                <c:pt idx="0">
                  <c:v>Oui tout à fait</c:v>
                </c:pt>
                <c:pt idx="1">
                  <c:v>Oui un peu</c:v>
                </c:pt>
                <c:pt idx="2">
                  <c:v>Non pas vraiment</c:v>
                </c:pt>
                <c:pt idx="3">
                  <c:v>Non pas du tout</c:v>
                </c:pt>
                <c:pt idx="4">
                  <c:v>Je ne sais pas</c:v>
                </c:pt>
              </c:strCache>
            </c:strRef>
          </c:cat>
          <c:val>
            <c:numRef>
              <c:f>'Analyse à chaud'!$B$63:$B$67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595959"/>
              </a:solidFill>
              <a:uFillTx/>
              <a:latin typeface="Aptos Narrow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fr-FR" sz="1400" strike="noStrike" u="none">
                <a:solidFill>
                  <a:srgbClr val="595959"/>
                </a:solidFill>
                <a:uFillTx/>
                <a:latin typeface="Aptos Narrow"/>
              </a:rPr>
              <a:t>Pensez-vous mettre en œuvre dans votre vie quotidienne les conseils reçus au cours de l'action ?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'Analyse à chaud'!$B$70</c:f>
              <c:strCache>
                <c:ptCount val="1"/>
                <c:pt idx="0">
                  <c:v>Pensez-vous mettre en œuvre dans votre vie quotidienne les conseils reçus au cours de l'action (exemples) ?</c:v>
                </c:pt>
              </c:strCache>
            </c:strRef>
          </c:tx>
          <c:spPr>
            <a:solidFill>
              <a:srgbClr val="156082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4ea72e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1"/>
            <c:spPr>
              <a:solidFill>
                <a:srgbClr val="b4e5a2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2"/>
            <c:spPr>
              <a:solidFill>
                <a:srgbClr val="f6c6ad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3"/>
            <c:spPr>
              <a:solidFill>
                <a:srgbClr val="e97132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4"/>
            <c:spPr>
              <a:solidFill>
                <a:srgbClr val="d9d9d9"/>
              </a:solidFill>
              <a:ln w="19080">
                <a:solidFill>
                  <a:srgbClr val="ffffff"/>
                </a:solidFill>
                <a:round/>
              </a:ln>
            </c:spPr>
          </c:dPt>
          <c:dLbls>
            <c:numFmt formatCode="General" sourceLinked="1"/>
            <c:dLbl>
              <c:idx val="0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900" strike="noStrike" u="none">
                    <a:solidFill>
                      <a:srgbClr val="40404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9360">
                  <a:solidFill>
                    <a:srgbClr val="a6a6a6"/>
                  </a:solidFill>
                </a:ln>
              </c:spPr>
            </c:leaderLines>
          </c:dLbls>
          <c:cat>
            <c:strRef>
              <c:f>'Analyse à chaud'!$A$71:$A$75</c:f>
              <c:strCache>
                <c:ptCount val="5"/>
                <c:pt idx="0">
                  <c:v>Oui tout à fait</c:v>
                </c:pt>
                <c:pt idx="1">
                  <c:v>Oui un peu</c:v>
                </c:pt>
                <c:pt idx="2">
                  <c:v>Non pas vraiment</c:v>
                </c:pt>
                <c:pt idx="3">
                  <c:v>Non pas du tout</c:v>
                </c:pt>
                <c:pt idx="4">
                  <c:v>Je ne sais pas</c:v>
                </c:pt>
              </c:strCache>
            </c:strRef>
          </c:cat>
          <c:val>
            <c:numRef>
              <c:f>'Analyse à chaud'!$B$71:$B$75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595959"/>
              </a:solidFill>
              <a:uFillTx/>
              <a:latin typeface="Aptos Narrow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fr-FR" sz="1400" strike="noStrike" u="none">
                <a:solidFill>
                  <a:srgbClr val="595959"/>
                </a:solidFill>
                <a:uFillTx/>
                <a:latin typeface="Aptos Narrow"/>
              </a:rPr>
              <a:t>Grâce à l'action, vous sentez-vous capable de faire des choses nouvelles ou de refaire des choses que vous ne faisiez plus (exemples) ?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'Analyse à chaud'!$B$82</c:f>
              <c:strCache>
                <c:ptCount val="1"/>
                <c:pt idx="0">
                  <c:v>Grâce à l'action, vous sentez-vous capable de faire des choses nouvelles ou de refaire des choses que vous ne faisiez plus (préciser exemples) ?</c:v>
                </c:pt>
              </c:strCache>
            </c:strRef>
          </c:tx>
          <c:spPr>
            <a:solidFill>
              <a:srgbClr val="156082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4ea72e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1"/>
            <c:spPr>
              <a:solidFill>
                <a:srgbClr val="b4e5a2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2"/>
            <c:spPr>
              <a:solidFill>
                <a:srgbClr val="f6c6ad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3"/>
            <c:spPr>
              <a:solidFill>
                <a:srgbClr val="e97132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4"/>
            <c:spPr>
              <a:solidFill>
                <a:srgbClr val="d9d9d9"/>
              </a:solidFill>
              <a:ln w="19080">
                <a:solidFill>
                  <a:srgbClr val="ffffff"/>
                </a:solidFill>
                <a:round/>
              </a:ln>
            </c:spPr>
          </c:dPt>
          <c:dLbls>
            <c:numFmt formatCode="General" sourceLinked="1"/>
            <c:dLbl>
              <c:idx val="0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numFmt formatCode="General" sourceLinked="1"/>
              <c:txPr>
                <a:bodyPr wrap="square"/>
                <a:lstStyle/>
                <a:p>
                  <a:pPr>
                    <a:defRPr b="0" sz="900" strike="noStrike" u="none">
                      <a:solidFill>
                        <a:srgbClr val="404040"/>
                      </a:solidFill>
                      <a:uFillTx/>
                      <a:latin typeface="Aptos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900" strike="noStrike" u="none">
                    <a:solidFill>
                      <a:srgbClr val="40404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9360">
                  <a:solidFill>
                    <a:srgbClr val="a6a6a6"/>
                  </a:solidFill>
                </a:ln>
              </c:spPr>
            </c:leaderLines>
          </c:dLbls>
          <c:cat>
            <c:strRef>
              <c:f>'Analyse à chaud'!$A$83:$A$87</c:f>
              <c:strCache>
                <c:ptCount val="5"/>
                <c:pt idx="0">
                  <c:v>Oui tout à fait</c:v>
                </c:pt>
                <c:pt idx="1">
                  <c:v>Oui un peu</c:v>
                </c:pt>
                <c:pt idx="2">
                  <c:v>Non pas vraiment</c:v>
                </c:pt>
                <c:pt idx="3">
                  <c:v>Non pas du tout</c:v>
                </c:pt>
                <c:pt idx="4">
                  <c:v>Je ne sais pas</c:v>
                </c:pt>
              </c:strCache>
            </c:strRef>
          </c:cat>
          <c:val>
            <c:numRef>
              <c:f>'Analyse à chaud'!$B$83:$B$87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595959"/>
              </a:solidFill>
              <a:uFillTx/>
              <a:latin typeface="Aptos Narrow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fr-FR" sz="1400" strike="noStrike" u="none">
                <a:solidFill>
                  <a:srgbClr val="595959"/>
                </a:solidFill>
                <a:uFillTx/>
                <a:latin typeface="Aptos Narrow"/>
              </a:rPr>
              <a:t>Quel âge avez-vous ? 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'Analyse à froid'!$B$12</c:f>
              <c:strCache>
                <c:ptCount val="1"/>
                <c:pt idx="0">
                  <c:v>Quel âge avez-vous ? </c:v>
                </c:pt>
              </c:strCache>
            </c:strRef>
          </c:tx>
          <c:spPr>
            <a:solidFill>
              <a:srgbClr val="156082"/>
            </a:solidFill>
            <a:ln w="0">
              <a:noFill/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900" strike="noStrike" u="none">
                    <a:solidFill>
                      <a:srgbClr val="40404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'Analyse à froid'!$A$13:$A$16</c:f>
              <c:strCache>
                <c:ptCount val="4"/>
                <c:pt idx="0">
                  <c:v>60-69 ans</c:v>
                </c:pt>
                <c:pt idx="1">
                  <c:v>70-79 ans</c:v>
                </c:pt>
                <c:pt idx="2">
                  <c:v>80-89 ans</c:v>
                </c:pt>
                <c:pt idx="3">
                  <c:v>90 ans et plus</c:v>
                </c:pt>
              </c:strCache>
            </c:strRef>
          </c:cat>
          <c:val>
            <c:numRef>
              <c:f>'Analyse à froid'!$B$13:$B$16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gapWidth val="219"/>
        <c:overlap val="-27"/>
        <c:axId val="19968911"/>
        <c:axId val="12414209"/>
      </c:barChart>
      <c:catAx>
        <c:axId val="1996891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Aptos Narrow"/>
              </a:defRPr>
            </a:pPr>
          </a:p>
        </c:txPr>
        <c:crossAx val="12414209"/>
        <c:crosses val="autoZero"/>
        <c:auto val="1"/>
        <c:lblAlgn val="ctr"/>
        <c:lblOffset val="100"/>
        <c:noMultiLvlLbl val="0"/>
      </c:catAx>
      <c:valAx>
        <c:axId val="12414209"/>
        <c:scaling>
          <c:orientation val="minMax"/>
        </c:scaling>
        <c:delete val="1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60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ptos Narrow"/>
              </a:defRPr>
            </a:pPr>
          </a:p>
        </c:txPr>
        <c:crossAx val="19968911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chart" Target="../charts/chart10.xml"/><Relationship Id="rId3" Type="http://schemas.openxmlformats.org/officeDocument/2006/relationships/chart" Target="../charts/chart11.xml"/><Relationship Id="rId4" Type="http://schemas.openxmlformats.org/officeDocument/2006/relationships/chart" Target="../charts/chart12.xml"/><Relationship Id="rId5" Type="http://schemas.openxmlformats.org/officeDocument/2006/relationships/chart" Target="../charts/chart13.xml"/><Relationship Id="rId6" Type="http://schemas.openxmlformats.org/officeDocument/2006/relationships/chart" Target="../charts/chart14.xml"/><Relationship Id="rId7" Type="http://schemas.openxmlformats.org/officeDocument/2006/relationships/chart" Target="../charts/chart15.xml"/><Relationship Id="rId8" Type="http://schemas.openxmlformats.org/officeDocument/2006/relationships/chart" Target="../charts/chart16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7.xml"/><Relationship Id="rId2" Type="http://schemas.openxmlformats.org/officeDocument/2006/relationships/chart" Target="../charts/chart18.xml"/><Relationship Id="rId3" Type="http://schemas.openxmlformats.org/officeDocument/2006/relationships/chart" Target="../charts/chart19.xml"/><Relationship Id="rId4" Type="http://schemas.openxmlformats.org/officeDocument/2006/relationships/chart" Target="../charts/chart20.xml"/><Relationship Id="rId5" Type="http://schemas.openxmlformats.org/officeDocument/2006/relationships/chart" Target="../charts/chart21.xml"/><Relationship Id="rId6" Type="http://schemas.openxmlformats.org/officeDocument/2006/relationships/chart" Target="../charts/chart22.xml"/><Relationship Id="rId7" Type="http://schemas.openxmlformats.org/officeDocument/2006/relationships/chart" Target="../charts/chart23.xml"/><Relationship Id="rId8" Type="http://schemas.openxmlformats.org/officeDocument/2006/relationships/chart" Target="../charts/chart24.xml"/><Relationship Id="rId9" Type="http://schemas.openxmlformats.org/officeDocument/2006/relationships/chart" Target="../charts/chart25.xml"/><Relationship Id="rId10" Type="http://schemas.openxmlformats.org/officeDocument/2006/relationships/chart" Target="../charts/chart26.xml"/><Relationship Id="rId11" Type="http://schemas.openxmlformats.org/officeDocument/2006/relationships/chart" Target="../charts/chart27.xml"/><Relationship Id="rId12" Type="http://schemas.openxmlformats.org/officeDocument/2006/relationships/chart" Target="../charts/chart28.xml"/><Relationship Id="rId13" Type="http://schemas.openxmlformats.org/officeDocument/2006/relationships/chart" Target="../charts/chart29.xml"/><Relationship Id="rId14" Type="http://schemas.openxmlformats.org/officeDocument/2006/relationships/chart" Target="../charts/chart30.xml"/><Relationship Id="rId15" Type="http://schemas.openxmlformats.org/officeDocument/2006/relationships/chart" Target="../charts/chart31.xml"/><Relationship Id="rId16" Type="http://schemas.openxmlformats.org/officeDocument/2006/relationships/chart" Target="../charts/chart3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390600</xdr:colOff>
      <xdr:row>13</xdr:row>
      <xdr:rowOff>91800</xdr:rowOff>
    </xdr:from>
    <xdr:to>
      <xdr:col>15</xdr:col>
      <xdr:colOff>35640</xdr:colOff>
      <xdr:row>17</xdr:row>
      <xdr:rowOff>7200</xdr:rowOff>
    </xdr:to>
    <xdr:pic>
      <xdr:nvPicPr>
        <xdr:cNvPr id="0" name="Image 1" descr=""/>
        <xdr:cNvPicPr/>
      </xdr:nvPicPr>
      <xdr:blipFill>
        <a:blip r:embed="rId1"/>
        <a:srcRect l="0" t="20139" r="0" b="23585"/>
        <a:stretch/>
      </xdr:blipFill>
      <xdr:spPr>
        <a:xfrm>
          <a:off x="9347400" y="2543400"/>
          <a:ext cx="1049040" cy="639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0</xdr:colOff>
      <xdr:row>11</xdr:row>
      <xdr:rowOff>5760</xdr:rowOff>
    </xdr:from>
    <xdr:to>
      <xdr:col>7</xdr:col>
      <xdr:colOff>205200</xdr:colOff>
      <xdr:row>22</xdr:row>
      <xdr:rowOff>152640</xdr:rowOff>
    </xdr:to>
    <xdr:graphicFrame>
      <xdr:nvGraphicFramePr>
        <xdr:cNvPr id="1" name="Graphique 2"/>
        <xdr:cNvGraphicFramePr/>
      </xdr:nvGraphicFramePr>
      <xdr:xfrm>
        <a:off x="2765520" y="2095560"/>
        <a:ext cx="2961000" cy="217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6480</xdr:colOff>
      <xdr:row>11</xdr:row>
      <xdr:rowOff>9000</xdr:rowOff>
    </xdr:from>
    <xdr:to>
      <xdr:col>12</xdr:col>
      <xdr:colOff>272160</xdr:colOff>
      <xdr:row>22</xdr:row>
      <xdr:rowOff>165240</xdr:rowOff>
    </xdr:to>
    <xdr:graphicFrame>
      <xdr:nvGraphicFramePr>
        <xdr:cNvPr id="2" name="Graphique 3"/>
        <xdr:cNvGraphicFramePr/>
      </xdr:nvGraphicFramePr>
      <xdr:xfrm>
        <a:off x="6216840" y="2098800"/>
        <a:ext cx="3021480" cy="2179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12600</xdr:colOff>
      <xdr:row>23</xdr:row>
      <xdr:rowOff>64800</xdr:rowOff>
    </xdr:from>
    <xdr:to>
      <xdr:col>7</xdr:col>
      <xdr:colOff>189360</xdr:colOff>
      <xdr:row>37</xdr:row>
      <xdr:rowOff>84240</xdr:rowOff>
    </xdr:to>
    <xdr:graphicFrame>
      <xdr:nvGraphicFramePr>
        <xdr:cNvPr id="3" name="Graphique 5"/>
        <xdr:cNvGraphicFramePr/>
      </xdr:nvGraphicFramePr>
      <xdr:xfrm>
        <a:off x="2778120" y="4359240"/>
        <a:ext cx="2932560" cy="2685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10800</xdr:colOff>
      <xdr:row>23</xdr:row>
      <xdr:rowOff>58320</xdr:rowOff>
    </xdr:from>
    <xdr:to>
      <xdr:col>12</xdr:col>
      <xdr:colOff>263160</xdr:colOff>
      <xdr:row>37</xdr:row>
      <xdr:rowOff>99360</xdr:rowOff>
    </xdr:to>
    <xdr:graphicFrame>
      <xdr:nvGraphicFramePr>
        <xdr:cNvPr id="4" name="Graphique 7"/>
        <xdr:cNvGraphicFramePr/>
      </xdr:nvGraphicFramePr>
      <xdr:xfrm>
        <a:off x="6221160" y="4352760"/>
        <a:ext cx="3008160" cy="2706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70200</xdr:colOff>
      <xdr:row>48</xdr:row>
      <xdr:rowOff>69480</xdr:rowOff>
    </xdr:from>
    <xdr:to>
      <xdr:col>8</xdr:col>
      <xdr:colOff>564120</xdr:colOff>
      <xdr:row>59</xdr:row>
      <xdr:rowOff>136440</xdr:rowOff>
    </xdr:to>
    <xdr:graphicFrame>
      <xdr:nvGraphicFramePr>
        <xdr:cNvPr id="5" name="Graphique 10"/>
        <xdr:cNvGraphicFramePr/>
      </xdr:nvGraphicFramePr>
      <xdr:xfrm>
        <a:off x="2835720" y="9195840"/>
        <a:ext cx="3938760" cy="2470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3</xdr:col>
      <xdr:colOff>40680</xdr:colOff>
      <xdr:row>61</xdr:row>
      <xdr:rowOff>95040</xdr:rowOff>
    </xdr:from>
    <xdr:to>
      <xdr:col>8</xdr:col>
      <xdr:colOff>611280</xdr:colOff>
      <xdr:row>69</xdr:row>
      <xdr:rowOff>1000080</xdr:rowOff>
    </xdr:to>
    <xdr:graphicFrame>
      <xdr:nvGraphicFramePr>
        <xdr:cNvPr id="6" name="Graphique 1"/>
        <xdr:cNvGraphicFramePr/>
      </xdr:nvGraphicFramePr>
      <xdr:xfrm>
        <a:off x="2806200" y="11986560"/>
        <a:ext cx="4015440" cy="2883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3</xdr:col>
      <xdr:colOff>23400</xdr:colOff>
      <xdr:row>70</xdr:row>
      <xdr:rowOff>169920</xdr:rowOff>
    </xdr:from>
    <xdr:to>
      <xdr:col>8</xdr:col>
      <xdr:colOff>623880</xdr:colOff>
      <xdr:row>81</xdr:row>
      <xdr:rowOff>470520</xdr:rowOff>
    </xdr:to>
    <xdr:graphicFrame>
      <xdr:nvGraphicFramePr>
        <xdr:cNvPr id="7" name="Graphique 13"/>
        <xdr:cNvGraphicFramePr/>
      </xdr:nvGraphicFramePr>
      <xdr:xfrm>
        <a:off x="2788920" y="15182640"/>
        <a:ext cx="4045320" cy="2855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3</xdr:col>
      <xdr:colOff>63360</xdr:colOff>
      <xdr:row>81</xdr:row>
      <xdr:rowOff>747360</xdr:rowOff>
    </xdr:from>
    <xdr:to>
      <xdr:col>8</xdr:col>
      <xdr:colOff>595800</xdr:colOff>
      <xdr:row>95</xdr:row>
      <xdr:rowOff>158760</xdr:rowOff>
    </xdr:to>
    <xdr:graphicFrame>
      <xdr:nvGraphicFramePr>
        <xdr:cNvPr id="8" name="Graphique 14"/>
        <xdr:cNvGraphicFramePr/>
      </xdr:nvGraphicFramePr>
      <xdr:xfrm>
        <a:off x="2828880" y="18314640"/>
        <a:ext cx="3977280" cy="2674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73080</xdr:colOff>
      <xdr:row>11</xdr:row>
      <xdr:rowOff>9000</xdr:rowOff>
    </xdr:from>
    <xdr:to>
      <xdr:col>7</xdr:col>
      <xdr:colOff>211680</xdr:colOff>
      <xdr:row>23</xdr:row>
      <xdr:rowOff>54000</xdr:rowOff>
    </xdr:to>
    <xdr:graphicFrame>
      <xdr:nvGraphicFramePr>
        <xdr:cNvPr id="9" name="Graphique 14"/>
        <xdr:cNvGraphicFramePr/>
      </xdr:nvGraphicFramePr>
      <xdr:xfrm>
        <a:off x="2838600" y="2098800"/>
        <a:ext cx="2894400" cy="224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244440</xdr:colOff>
      <xdr:row>11</xdr:row>
      <xdr:rowOff>12240</xdr:rowOff>
    </xdr:from>
    <xdr:to>
      <xdr:col>11</xdr:col>
      <xdr:colOff>522720</xdr:colOff>
      <xdr:row>23</xdr:row>
      <xdr:rowOff>66960</xdr:rowOff>
    </xdr:to>
    <xdr:graphicFrame>
      <xdr:nvGraphicFramePr>
        <xdr:cNvPr id="10" name="Graphique 15"/>
        <xdr:cNvGraphicFramePr/>
      </xdr:nvGraphicFramePr>
      <xdr:xfrm>
        <a:off x="5765760" y="2102040"/>
        <a:ext cx="3025800" cy="2259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0</xdr:colOff>
      <xdr:row>23</xdr:row>
      <xdr:rowOff>172800</xdr:rowOff>
    </xdr:from>
    <xdr:to>
      <xdr:col>7</xdr:col>
      <xdr:colOff>141840</xdr:colOff>
      <xdr:row>36</xdr:row>
      <xdr:rowOff>36360</xdr:rowOff>
    </xdr:to>
    <xdr:graphicFrame>
      <xdr:nvGraphicFramePr>
        <xdr:cNvPr id="11" name="Graphique 17"/>
        <xdr:cNvGraphicFramePr/>
      </xdr:nvGraphicFramePr>
      <xdr:xfrm>
        <a:off x="2765520" y="4467240"/>
        <a:ext cx="2897640" cy="2348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266760</xdr:colOff>
      <xdr:row>23</xdr:row>
      <xdr:rowOff>191880</xdr:rowOff>
    </xdr:from>
    <xdr:to>
      <xdr:col>11</xdr:col>
      <xdr:colOff>408600</xdr:colOff>
      <xdr:row>36</xdr:row>
      <xdr:rowOff>74520</xdr:rowOff>
    </xdr:to>
    <xdr:graphicFrame>
      <xdr:nvGraphicFramePr>
        <xdr:cNvPr id="12" name="Graphique 18"/>
        <xdr:cNvGraphicFramePr/>
      </xdr:nvGraphicFramePr>
      <xdr:xfrm>
        <a:off x="5788080" y="4486320"/>
        <a:ext cx="2889360" cy="2367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6480</xdr:colOff>
      <xdr:row>48</xdr:row>
      <xdr:rowOff>530280</xdr:rowOff>
    </xdr:from>
    <xdr:to>
      <xdr:col>9</xdr:col>
      <xdr:colOff>5400</xdr:colOff>
      <xdr:row>60</xdr:row>
      <xdr:rowOff>251640</xdr:rowOff>
    </xdr:to>
    <xdr:graphicFrame>
      <xdr:nvGraphicFramePr>
        <xdr:cNvPr id="13" name="Graphique 19"/>
        <xdr:cNvGraphicFramePr/>
      </xdr:nvGraphicFramePr>
      <xdr:xfrm>
        <a:off x="2772000" y="10036080"/>
        <a:ext cx="4124520" cy="271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3</xdr:col>
      <xdr:colOff>69840</xdr:colOff>
      <xdr:row>60</xdr:row>
      <xdr:rowOff>595800</xdr:rowOff>
    </xdr:from>
    <xdr:to>
      <xdr:col>9</xdr:col>
      <xdr:colOff>77040</xdr:colOff>
      <xdr:row>68</xdr:row>
      <xdr:rowOff>1188360</xdr:rowOff>
    </xdr:to>
    <xdr:graphicFrame>
      <xdr:nvGraphicFramePr>
        <xdr:cNvPr id="14" name="Graphique 21"/>
        <xdr:cNvGraphicFramePr/>
      </xdr:nvGraphicFramePr>
      <xdr:xfrm>
        <a:off x="2835360" y="13093920"/>
        <a:ext cx="4132800" cy="2570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3</xdr:col>
      <xdr:colOff>60120</xdr:colOff>
      <xdr:row>68</xdr:row>
      <xdr:rowOff>1323000</xdr:rowOff>
    </xdr:from>
    <xdr:to>
      <xdr:col>9</xdr:col>
      <xdr:colOff>8280</xdr:colOff>
      <xdr:row>80</xdr:row>
      <xdr:rowOff>96120</xdr:rowOff>
    </xdr:to>
    <xdr:graphicFrame>
      <xdr:nvGraphicFramePr>
        <xdr:cNvPr id="15" name="Graphique 22"/>
        <xdr:cNvGraphicFramePr/>
      </xdr:nvGraphicFramePr>
      <xdr:xfrm>
        <a:off x="2825640" y="15798960"/>
        <a:ext cx="4073760" cy="270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3</xdr:col>
      <xdr:colOff>9360</xdr:colOff>
      <xdr:row>81</xdr:row>
      <xdr:rowOff>87480</xdr:rowOff>
    </xdr:from>
    <xdr:to>
      <xdr:col>8</xdr:col>
      <xdr:colOff>679680</xdr:colOff>
      <xdr:row>97</xdr:row>
      <xdr:rowOff>48240</xdr:rowOff>
    </xdr:to>
    <xdr:graphicFrame>
      <xdr:nvGraphicFramePr>
        <xdr:cNvPr id="16" name="Graphique 23"/>
        <xdr:cNvGraphicFramePr/>
      </xdr:nvGraphicFramePr>
      <xdr:xfrm>
        <a:off x="2774880" y="18675360"/>
        <a:ext cx="4115160" cy="2627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631800</xdr:colOff>
      <xdr:row>34</xdr:row>
      <xdr:rowOff>106560</xdr:rowOff>
    </xdr:from>
    <xdr:to>
      <xdr:col>6</xdr:col>
      <xdr:colOff>126000</xdr:colOff>
      <xdr:row>46</xdr:row>
      <xdr:rowOff>109080</xdr:rowOff>
    </xdr:to>
    <xdr:graphicFrame>
      <xdr:nvGraphicFramePr>
        <xdr:cNvPr id="17" name="Graphique 2"/>
        <xdr:cNvGraphicFramePr/>
      </xdr:nvGraphicFramePr>
      <xdr:xfrm>
        <a:off x="1303560" y="6667560"/>
        <a:ext cx="2939040" cy="2174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631800</xdr:colOff>
      <xdr:row>46</xdr:row>
      <xdr:rowOff>173520</xdr:rowOff>
    </xdr:from>
    <xdr:to>
      <xdr:col>6</xdr:col>
      <xdr:colOff>154440</xdr:colOff>
      <xdr:row>61</xdr:row>
      <xdr:rowOff>146520</xdr:rowOff>
    </xdr:to>
    <xdr:graphicFrame>
      <xdr:nvGraphicFramePr>
        <xdr:cNvPr id="18" name="Graphique 3"/>
        <xdr:cNvGraphicFramePr/>
      </xdr:nvGraphicFramePr>
      <xdr:xfrm>
        <a:off x="1303560" y="8906040"/>
        <a:ext cx="2967480" cy="2687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635040</xdr:colOff>
      <xdr:row>62</xdr:row>
      <xdr:rowOff>87840</xdr:rowOff>
    </xdr:from>
    <xdr:to>
      <xdr:col>6</xdr:col>
      <xdr:colOff>159480</xdr:colOff>
      <xdr:row>75</xdr:row>
      <xdr:rowOff>34920</xdr:rowOff>
    </xdr:to>
    <xdr:graphicFrame>
      <xdr:nvGraphicFramePr>
        <xdr:cNvPr id="19" name="Graphique 4"/>
        <xdr:cNvGraphicFramePr/>
      </xdr:nvGraphicFramePr>
      <xdr:xfrm>
        <a:off x="1306800" y="11715840"/>
        <a:ext cx="2969280" cy="2300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631800</xdr:colOff>
      <xdr:row>22</xdr:row>
      <xdr:rowOff>6840</xdr:rowOff>
    </xdr:from>
    <xdr:to>
      <xdr:col>6</xdr:col>
      <xdr:colOff>68760</xdr:colOff>
      <xdr:row>34</xdr:row>
      <xdr:rowOff>5400</xdr:rowOff>
    </xdr:to>
    <xdr:graphicFrame>
      <xdr:nvGraphicFramePr>
        <xdr:cNvPr id="20" name="Graphique 5"/>
        <xdr:cNvGraphicFramePr/>
      </xdr:nvGraphicFramePr>
      <xdr:xfrm>
        <a:off x="1303560" y="4395960"/>
        <a:ext cx="2881800" cy="217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twoCell">
    <xdr:from>
      <xdr:col>1</xdr:col>
      <xdr:colOff>639720</xdr:colOff>
      <xdr:row>78</xdr:row>
      <xdr:rowOff>11520</xdr:rowOff>
    </xdr:from>
    <xdr:to>
      <xdr:col>11</xdr:col>
      <xdr:colOff>27360</xdr:colOff>
      <xdr:row>82</xdr:row>
      <xdr:rowOff>143640</xdr:rowOff>
    </xdr:to>
    <xdr:sp>
      <xdr:nvSpPr>
        <xdr:cNvPr id="21" name="ZoneTexte 6"/>
        <xdr:cNvSpPr/>
      </xdr:nvSpPr>
      <xdr:spPr>
        <a:xfrm>
          <a:off x="1311480" y="14535360"/>
          <a:ext cx="6277320" cy="856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fr-FR" sz="1400" strike="noStrike" u="none">
              <a:solidFill>
                <a:schemeClr val="dk1"/>
              </a:solidFill>
              <a:effectLst/>
              <a:uFillTx/>
              <a:latin typeface="Aptos Narrow"/>
            </a:rPr>
            <a:t>Commentaires sur les profils des répondants : </a:t>
          </a:r>
          <a:endParaRPr b="0" lang="fr-FR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650880</xdr:colOff>
      <xdr:row>22</xdr:row>
      <xdr:rowOff>20880</xdr:rowOff>
    </xdr:from>
    <xdr:to>
      <xdr:col>11</xdr:col>
      <xdr:colOff>97200</xdr:colOff>
      <xdr:row>33</xdr:row>
      <xdr:rowOff>165600</xdr:rowOff>
    </xdr:to>
    <xdr:graphicFrame>
      <xdr:nvGraphicFramePr>
        <xdr:cNvPr id="22" name="Graphique 1"/>
        <xdr:cNvGraphicFramePr/>
      </xdr:nvGraphicFramePr>
      <xdr:xfrm>
        <a:off x="4767480" y="4410000"/>
        <a:ext cx="2891160" cy="2135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625320</xdr:colOff>
      <xdr:row>34</xdr:row>
      <xdr:rowOff>125640</xdr:rowOff>
    </xdr:from>
    <xdr:to>
      <xdr:col>11</xdr:col>
      <xdr:colOff>49680</xdr:colOff>
      <xdr:row>46</xdr:row>
      <xdr:rowOff>105840</xdr:rowOff>
    </xdr:to>
    <xdr:graphicFrame>
      <xdr:nvGraphicFramePr>
        <xdr:cNvPr id="23" name="Graphique 7"/>
        <xdr:cNvGraphicFramePr/>
      </xdr:nvGraphicFramePr>
      <xdr:xfrm>
        <a:off x="4741920" y="6686640"/>
        <a:ext cx="2869200" cy="2151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6</xdr:col>
      <xdr:colOff>650880</xdr:colOff>
      <xdr:row>47</xdr:row>
      <xdr:rowOff>32040</xdr:rowOff>
    </xdr:from>
    <xdr:to>
      <xdr:col>11</xdr:col>
      <xdr:colOff>40320</xdr:colOff>
      <xdr:row>61</xdr:row>
      <xdr:rowOff>106920</xdr:rowOff>
    </xdr:to>
    <xdr:graphicFrame>
      <xdr:nvGraphicFramePr>
        <xdr:cNvPr id="24" name="Graphique 8"/>
        <xdr:cNvGraphicFramePr/>
      </xdr:nvGraphicFramePr>
      <xdr:xfrm>
        <a:off x="4767480" y="8945640"/>
        <a:ext cx="2834280" cy="260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6</xdr:col>
      <xdr:colOff>654120</xdr:colOff>
      <xdr:row>62</xdr:row>
      <xdr:rowOff>78120</xdr:rowOff>
    </xdr:from>
    <xdr:to>
      <xdr:col>11</xdr:col>
      <xdr:colOff>24480</xdr:colOff>
      <xdr:row>75</xdr:row>
      <xdr:rowOff>31320</xdr:rowOff>
    </xdr:to>
    <xdr:graphicFrame>
      <xdr:nvGraphicFramePr>
        <xdr:cNvPr id="25" name="Graphique 9"/>
        <xdr:cNvGraphicFramePr/>
      </xdr:nvGraphicFramePr>
      <xdr:xfrm>
        <a:off x="4770720" y="11706120"/>
        <a:ext cx="2815200" cy="2306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90360</xdr:colOff>
      <xdr:row>88</xdr:row>
      <xdr:rowOff>61920</xdr:rowOff>
    </xdr:from>
    <xdr:to>
      <xdr:col>6</xdr:col>
      <xdr:colOff>687960</xdr:colOff>
      <xdr:row>102</xdr:row>
      <xdr:rowOff>28440</xdr:rowOff>
    </xdr:to>
    <xdr:graphicFrame>
      <xdr:nvGraphicFramePr>
        <xdr:cNvPr id="26" name="Graphique 10"/>
        <xdr:cNvGraphicFramePr/>
      </xdr:nvGraphicFramePr>
      <xdr:xfrm>
        <a:off x="762120" y="16528680"/>
        <a:ext cx="4042440" cy="2500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twoCell">
    <xdr:from>
      <xdr:col>7</xdr:col>
      <xdr:colOff>275040</xdr:colOff>
      <xdr:row>88</xdr:row>
      <xdr:rowOff>78480</xdr:rowOff>
    </xdr:from>
    <xdr:to>
      <xdr:col>10</xdr:col>
      <xdr:colOff>579240</xdr:colOff>
      <xdr:row>102</xdr:row>
      <xdr:rowOff>62640</xdr:rowOff>
    </xdr:to>
    <xdr:sp>
      <xdr:nvSpPr>
        <xdr:cNvPr id="27" name="ZoneTexte 11"/>
        <xdr:cNvSpPr/>
      </xdr:nvSpPr>
      <xdr:spPr>
        <a:xfrm>
          <a:off x="5080680" y="16545240"/>
          <a:ext cx="2371320" cy="2517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fr-FR" sz="1400" strike="noStrike" u="none">
              <a:solidFill>
                <a:schemeClr val="dk1"/>
              </a:solidFill>
              <a:effectLst/>
              <a:uFillTx/>
              <a:latin typeface="Aptos Narrow"/>
            </a:rPr>
            <a:t>Commentaires : </a:t>
          </a:r>
          <a:endParaRPr b="0" lang="fr-FR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0</xdr:colOff>
      <xdr:row>108</xdr:row>
      <xdr:rowOff>115200</xdr:rowOff>
    </xdr:from>
    <xdr:to>
      <xdr:col>6</xdr:col>
      <xdr:colOff>687960</xdr:colOff>
      <xdr:row>124</xdr:row>
      <xdr:rowOff>91440</xdr:rowOff>
    </xdr:to>
    <xdr:graphicFrame>
      <xdr:nvGraphicFramePr>
        <xdr:cNvPr id="28" name="Graphique 12"/>
        <xdr:cNvGraphicFramePr/>
      </xdr:nvGraphicFramePr>
      <xdr:xfrm>
        <a:off x="671760" y="20334960"/>
        <a:ext cx="4132800" cy="2871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</xdr:col>
      <xdr:colOff>102240</xdr:colOff>
      <xdr:row>163</xdr:row>
      <xdr:rowOff>133920</xdr:rowOff>
    </xdr:from>
    <xdr:to>
      <xdr:col>7</xdr:col>
      <xdr:colOff>65520</xdr:colOff>
      <xdr:row>179</xdr:row>
      <xdr:rowOff>106560</xdr:rowOff>
    </xdr:to>
    <xdr:graphicFrame>
      <xdr:nvGraphicFramePr>
        <xdr:cNvPr id="29" name="Graphique 13"/>
        <xdr:cNvGraphicFramePr/>
      </xdr:nvGraphicFramePr>
      <xdr:xfrm>
        <a:off x="774000" y="30406320"/>
        <a:ext cx="4097160" cy="2868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1</xdr:col>
      <xdr:colOff>0</xdr:colOff>
      <xdr:row>125</xdr:row>
      <xdr:rowOff>106560</xdr:rowOff>
    </xdr:from>
    <xdr:to>
      <xdr:col>7</xdr:col>
      <xdr:colOff>60120</xdr:colOff>
      <xdr:row>141</xdr:row>
      <xdr:rowOff>114120</xdr:rowOff>
    </xdr:to>
    <xdr:graphicFrame>
      <xdr:nvGraphicFramePr>
        <xdr:cNvPr id="30" name="Graphique 14"/>
        <xdr:cNvGraphicFramePr/>
      </xdr:nvGraphicFramePr>
      <xdr:xfrm>
        <a:off x="671760" y="23402880"/>
        <a:ext cx="4194000" cy="290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1</xdr:col>
      <xdr:colOff>0</xdr:colOff>
      <xdr:row>142</xdr:row>
      <xdr:rowOff>68400</xdr:rowOff>
    </xdr:from>
    <xdr:to>
      <xdr:col>6</xdr:col>
      <xdr:colOff>687960</xdr:colOff>
      <xdr:row>158</xdr:row>
      <xdr:rowOff>70200</xdr:rowOff>
    </xdr:to>
    <xdr:graphicFrame>
      <xdr:nvGraphicFramePr>
        <xdr:cNvPr id="31" name="Graphique 15"/>
        <xdr:cNvGraphicFramePr/>
      </xdr:nvGraphicFramePr>
      <xdr:xfrm>
        <a:off x="671760" y="26441280"/>
        <a:ext cx="4132800" cy="2897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twoCell">
    <xdr:from>
      <xdr:col>6</xdr:col>
      <xdr:colOff>356040</xdr:colOff>
      <xdr:row>20</xdr:row>
      <xdr:rowOff>155520</xdr:rowOff>
    </xdr:from>
    <xdr:to>
      <xdr:col>6</xdr:col>
      <xdr:colOff>397440</xdr:colOff>
      <xdr:row>77</xdr:row>
      <xdr:rowOff>77400</xdr:rowOff>
    </xdr:to>
    <xdr:cxnSp>
      <xdr:nvCxnSpPr>
        <xdr:cNvPr id="32" name="Connecteur droit 20"/>
        <xdr:cNvCxnSpPr/>
      </xdr:nvCxnSpPr>
      <xdr:spPr>
        <a:xfrm>
          <a:off x="4472640" y="4068360"/>
          <a:ext cx="41760" cy="10352160"/>
        </a:xfrm>
        <a:prstGeom prst="straightConnector1">
          <a:avLst/>
        </a:prstGeom>
        <a:ln w="3175">
          <a:solidFill>
            <a:srgbClr val="d1d700"/>
          </a:solidFill>
          <a:miter/>
        </a:ln>
      </xdr:spPr>
    </xdr:cxnSp>
    <xdr:clientData/>
  </xdr:twoCellAnchor>
  <xdr:twoCellAnchor editAs="oneCell">
    <xdr:from>
      <xdr:col>1</xdr:col>
      <xdr:colOff>99000</xdr:colOff>
      <xdr:row>214</xdr:row>
      <xdr:rowOff>122040</xdr:rowOff>
    </xdr:from>
    <xdr:to>
      <xdr:col>7</xdr:col>
      <xdr:colOff>62280</xdr:colOff>
      <xdr:row>230</xdr:row>
      <xdr:rowOff>156600</xdr:rowOff>
    </xdr:to>
    <xdr:graphicFrame>
      <xdr:nvGraphicFramePr>
        <xdr:cNvPr id="33" name="Graphique 22"/>
        <xdr:cNvGraphicFramePr/>
      </xdr:nvGraphicFramePr>
      <xdr:xfrm>
        <a:off x="770760" y="39624120"/>
        <a:ext cx="4097160" cy="2930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</xdr:col>
      <xdr:colOff>8640</xdr:colOff>
      <xdr:row>197</xdr:row>
      <xdr:rowOff>122040</xdr:rowOff>
    </xdr:from>
    <xdr:to>
      <xdr:col>7</xdr:col>
      <xdr:colOff>5040</xdr:colOff>
      <xdr:row>213</xdr:row>
      <xdr:rowOff>120960</xdr:rowOff>
    </xdr:to>
    <xdr:graphicFrame>
      <xdr:nvGraphicFramePr>
        <xdr:cNvPr id="34" name="Graphique 23"/>
        <xdr:cNvGraphicFramePr/>
      </xdr:nvGraphicFramePr>
      <xdr:xfrm>
        <a:off x="680400" y="36547560"/>
        <a:ext cx="4130280" cy="2894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1</xdr:col>
      <xdr:colOff>102240</xdr:colOff>
      <xdr:row>180</xdr:row>
      <xdr:rowOff>122040</xdr:rowOff>
    </xdr:from>
    <xdr:to>
      <xdr:col>7</xdr:col>
      <xdr:colOff>72000</xdr:colOff>
      <xdr:row>196</xdr:row>
      <xdr:rowOff>120960</xdr:rowOff>
    </xdr:to>
    <xdr:graphicFrame>
      <xdr:nvGraphicFramePr>
        <xdr:cNvPr id="35" name="Graphique 24"/>
        <xdr:cNvGraphicFramePr/>
      </xdr:nvGraphicFramePr>
      <xdr:xfrm>
        <a:off x="774000" y="33471000"/>
        <a:ext cx="4103640" cy="2894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twoCell">
    <xdr:from>
      <xdr:col>7</xdr:col>
      <xdr:colOff>345240</xdr:colOff>
      <xdr:row>108</xdr:row>
      <xdr:rowOff>115200</xdr:rowOff>
    </xdr:from>
    <xdr:to>
      <xdr:col>10</xdr:col>
      <xdr:colOff>618120</xdr:colOff>
      <xdr:row>124</xdr:row>
      <xdr:rowOff>105480</xdr:rowOff>
    </xdr:to>
    <xdr:sp>
      <xdr:nvSpPr>
        <xdr:cNvPr id="36" name="ZoneTexte 26"/>
        <xdr:cNvSpPr/>
      </xdr:nvSpPr>
      <xdr:spPr>
        <a:xfrm>
          <a:off x="5150880" y="20334960"/>
          <a:ext cx="2340000" cy="2885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fr-FR" sz="1100" strike="noStrike" u="none">
              <a:solidFill>
                <a:schemeClr val="dk1"/>
              </a:solidFill>
              <a:effectLst/>
              <a:uFillTx/>
              <a:latin typeface="Aptos Narrow"/>
            </a:rPr>
            <a:t>Commentaires : </a:t>
          </a:r>
          <a:endParaRPr b="0" lang="fr-FR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7</xdr:col>
      <xdr:colOff>345240</xdr:colOff>
      <xdr:row>108</xdr:row>
      <xdr:rowOff>115200</xdr:rowOff>
    </xdr:from>
    <xdr:to>
      <xdr:col>10</xdr:col>
      <xdr:colOff>614880</xdr:colOff>
      <xdr:row>124</xdr:row>
      <xdr:rowOff>100080</xdr:rowOff>
    </xdr:to>
    <xdr:sp>
      <xdr:nvSpPr>
        <xdr:cNvPr id="37" name="ZoneTexte 30"/>
        <xdr:cNvSpPr/>
      </xdr:nvSpPr>
      <xdr:spPr>
        <a:xfrm>
          <a:off x="5150880" y="20334960"/>
          <a:ext cx="2336760" cy="2880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fr-FR" sz="1100" strike="noStrike" u="none">
              <a:solidFill>
                <a:schemeClr val="dk1"/>
              </a:solidFill>
              <a:effectLst/>
              <a:uFillTx/>
              <a:latin typeface="Aptos Narrow"/>
            </a:rPr>
            <a:t>Commentaires : </a:t>
          </a:r>
          <a:endParaRPr b="0" lang="fr-FR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7</xdr:col>
      <xdr:colOff>345240</xdr:colOff>
      <xdr:row>108</xdr:row>
      <xdr:rowOff>115200</xdr:rowOff>
    </xdr:from>
    <xdr:to>
      <xdr:col>10</xdr:col>
      <xdr:colOff>618120</xdr:colOff>
      <xdr:row>124</xdr:row>
      <xdr:rowOff>100080</xdr:rowOff>
    </xdr:to>
    <xdr:sp>
      <xdr:nvSpPr>
        <xdr:cNvPr id="38" name="ZoneTexte 31"/>
        <xdr:cNvSpPr/>
      </xdr:nvSpPr>
      <xdr:spPr>
        <a:xfrm>
          <a:off x="5150880" y="20334960"/>
          <a:ext cx="2340000" cy="2880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fr-FR" sz="1400" strike="noStrike" u="none">
              <a:solidFill>
                <a:schemeClr val="dk1"/>
              </a:solidFill>
              <a:effectLst/>
              <a:uFillTx/>
              <a:latin typeface="Aptos Narrow"/>
            </a:rPr>
            <a:t>Commentaires : </a:t>
          </a:r>
          <a:endParaRPr b="0" lang="fr-FR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7</xdr:col>
      <xdr:colOff>357120</xdr:colOff>
      <xdr:row>125</xdr:row>
      <xdr:rowOff>106560</xdr:rowOff>
    </xdr:from>
    <xdr:to>
      <xdr:col>10</xdr:col>
      <xdr:colOff>630000</xdr:colOff>
      <xdr:row>141</xdr:row>
      <xdr:rowOff>88200</xdr:rowOff>
    </xdr:to>
    <xdr:sp>
      <xdr:nvSpPr>
        <xdr:cNvPr id="39" name="ZoneTexte 32"/>
        <xdr:cNvSpPr/>
      </xdr:nvSpPr>
      <xdr:spPr>
        <a:xfrm>
          <a:off x="5162760" y="23402880"/>
          <a:ext cx="2340000" cy="28771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fr-FR" sz="1400" strike="noStrike" u="none">
              <a:solidFill>
                <a:schemeClr val="dk1"/>
              </a:solidFill>
              <a:effectLst/>
              <a:uFillTx/>
              <a:latin typeface="Aptos Narrow"/>
            </a:rPr>
            <a:t>Commentaires : </a:t>
          </a:r>
          <a:endParaRPr b="0" lang="fr-FR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7</xdr:col>
      <xdr:colOff>353880</xdr:colOff>
      <xdr:row>142</xdr:row>
      <xdr:rowOff>68400</xdr:rowOff>
    </xdr:from>
    <xdr:to>
      <xdr:col>10</xdr:col>
      <xdr:colOff>630000</xdr:colOff>
      <xdr:row>158</xdr:row>
      <xdr:rowOff>53280</xdr:rowOff>
    </xdr:to>
    <xdr:sp>
      <xdr:nvSpPr>
        <xdr:cNvPr id="40" name="ZoneTexte 38"/>
        <xdr:cNvSpPr/>
      </xdr:nvSpPr>
      <xdr:spPr>
        <a:xfrm>
          <a:off x="5159520" y="26441280"/>
          <a:ext cx="2343240" cy="2880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fr-FR" sz="1400" strike="noStrike" u="none">
              <a:solidFill>
                <a:schemeClr val="dk1"/>
              </a:solidFill>
              <a:effectLst/>
              <a:uFillTx/>
              <a:latin typeface="Aptos Narrow"/>
            </a:rPr>
            <a:t>Commentaires : </a:t>
          </a:r>
          <a:endParaRPr b="0" lang="fr-FR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7</xdr:col>
      <xdr:colOff>369000</xdr:colOff>
      <xdr:row>163</xdr:row>
      <xdr:rowOff>122040</xdr:rowOff>
    </xdr:from>
    <xdr:to>
      <xdr:col>10</xdr:col>
      <xdr:colOff>641880</xdr:colOff>
      <xdr:row>179</xdr:row>
      <xdr:rowOff>103320</xdr:rowOff>
    </xdr:to>
    <xdr:sp>
      <xdr:nvSpPr>
        <xdr:cNvPr id="41" name="ZoneTexte 39"/>
        <xdr:cNvSpPr/>
      </xdr:nvSpPr>
      <xdr:spPr>
        <a:xfrm>
          <a:off x="5174640" y="30394440"/>
          <a:ext cx="2340000" cy="2876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fr-FR" sz="1400" strike="noStrike" u="none">
              <a:solidFill>
                <a:schemeClr val="dk1"/>
              </a:solidFill>
              <a:effectLst/>
              <a:uFillTx/>
              <a:latin typeface="Aptos Narrow"/>
            </a:rPr>
            <a:t>Commentaires : </a:t>
          </a:r>
          <a:endParaRPr b="0" lang="fr-FR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7</xdr:col>
      <xdr:colOff>357120</xdr:colOff>
      <xdr:row>180</xdr:row>
      <xdr:rowOff>122040</xdr:rowOff>
    </xdr:from>
    <xdr:to>
      <xdr:col>10</xdr:col>
      <xdr:colOff>623520</xdr:colOff>
      <xdr:row>196</xdr:row>
      <xdr:rowOff>103320</xdr:rowOff>
    </xdr:to>
    <xdr:sp>
      <xdr:nvSpPr>
        <xdr:cNvPr id="42" name="ZoneTexte 40"/>
        <xdr:cNvSpPr/>
      </xdr:nvSpPr>
      <xdr:spPr>
        <a:xfrm>
          <a:off x="5162760" y="33471000"/>
          <a:ext cx="2333520" cy="2876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fr-FR" sz="1400" strike="noStrike" u="none">
              <a:solidFill>
                <a:schemeClr val="dk1"/>
              </a:solidFill>
              <a:effectLst/>
              <a:uFillTx/>
              <a:latin typeface="Aptos Narrow"/>
            </a:rPr>
            <a:t>Commentaires : </a:t>
          </a:r>
          <a:endParaRPr b="0" lang="fr-FR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7</xdr:col>
      <xdr:colOff>369000</xdr:colOff>
      <xdr:row>197</xdr:row>
      <xdr:rowOff>107640</xdr:rowOff>
    </xdr:from>
    <xdr:to>
      <xdr:col>10</xdr:col>
      <xdr:colOff>635400</xdr:colOff>
      <xdr:row>213</xdr:row>
      <xdr:rowOff>91440</xdr:rowOff>
    </xdr:to>
    <xdr:sp>
      <xdr:nvSpPr>
        <xdr:cNvPr id="43" name="ZoneTexte 41"/>
        <xdr:cNvSpPr/>
      </xdr:nvSpPr>
      <xdr:spPr>
        <a:xfrm>
          <a:off x="5174640" y="36533160"/>
          <a:ext cx="2333520" cy="28792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fr-FR" sz="1400" strike="noStrike" u="none">
              <a:solidFill>
                <a:schemeClr val="dk1"/>
              </a:solidFill>
              <a:effectLst/>
              <a:uFillTx/>
              <a:latin typeface="Aptos Narrow"/>
            </a:rPr>
            <a:t>Commentaires : </a:t>
          </a:r>
          <a:endParaRPr b="0" lang="fr-FR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7</xdr:col>
      <xdr:colOff>380880</xdr:colOff>
      <xdr:row>214</xdr:row>
      <xdr:rowOff>133920</xdr:rowOff>
    </xdr:from>
    <xdr:to>
      <xdr:col>10</xdr:col>
      <xdr:colOff>647280</xdr:colOff>
      <xdr:row>230</xdr:row>
      <xdr:rowOff>115200</xdr:rowOff>
    </xdr:to>
    <xdr:sp>
      <xdr:nvSpPr>
        <xdr:cNvPr id="44" name="ZoneTexte 42"/>
        <xdr:cNvSpPr/>
      </xdr:nvSpPr>
      <xdr:spPr>
        <a:xfrm>
          <a:off x="5186520" y="39636000"/>
          <a:ext cx="2333520" cy="2876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fr-FR" sz="1400" strike="noStrike" u="none">
              <a:solidFill>
                <a:schemeClr val="dk1"/>
              </a:solidFill>
              <a:effectLst/>
              <a:uFillTx/>
              <a:latin typeface="Aptos Narrow"/>
            </a:rPr>
            <a:t>Commentaires : </a:t>
          </a:r>
          <a:endParaRPr b="0" lang="fr-FR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1</xdr:col>
      <xdr:colOff>0</xdr:colOff>
      <xdr:row>232</xdr:row>
      <xdr:rowOff>121680</xdr:rowOff>
    </xdr:from>
    <xdr:to>
      <xdr:col>10</xdr:col>
      <xdr:colOff>687600</xdr:colOff>
      <xdr:row>237</xdr:row>
      <xdr:rowOff>35280</xdr:rowOff>
    </xdr:to>
    <xdr:sp>
      <xdr:nvSpPr>
        <xdr:cNvPr id="45" name="ZoneTexte 43"/>
        <xdr:cNvSpPr/>
      </xdr:nvSpPr>
      <xdr:spPr>
        <a:xfrm>
          <a:off x="671760" y="42881400"/>
          <a:ext cx="6888600" cy="8182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fr-FR" sz="1400" strike="noStrike" u="none">
              <a:solidFill>
                <a:schemeClr val="dk1"/>
              </a:solidFill>
              <a:effectLst/>
              <a:uFillTx/>
              <a:latin typeface="Aptos Narrow"/>
            </a:rPr>
            <a:t>Commentaires : </a:t>
          </a:r>
          <a:endParaRPr b="0" lang="fr-FR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0</xdr:col>
      <xdr:colOff>580680</xdr:colOff>
      <xdr:row>160</xdr:row>
      <xdr:rowOff>128520</xdr:rowOff>
    </xdr:from>
    <xdr:to>
      <xdr:col>11</xdr:col>
      <xdr:colOff>11880</xdr:colOff>
      <xdr:row>160</xdr:row>
      <xdr:rowOff>138240</xdr:rowOff>
    </xdr:to>
    <xdr:cxnSp>
      <xdr:nvCxnSpPr>
        <xdr:cNvPr id="46" name="Connecteur droit 44"/>
        <xdr:cNvCxnSpPr/>
      </xdr:nvCxnSpPr>
      <xdr:spPr>
        <a:xfrm flipH="1" flipV="1">
          <a:off x="580680" y="29759040"/>
          <a:ext cx="6993000" cy="10080"/>
        </a:xfrm>
        <a:prstGeom prst="straightConnector1">
          <a:avLst/>
        </a:prstGeom>
        <a:ln w="3175">
          <a:solidFill>
            <a:srgbClr val="d1d700"/>
          </a:solidFill>
          <a:miter/>
        </a:ln>
      </xdr:spPr>
    </xdr:cxnSp>
    <xdr:clientData/>
  </xdr:twoCellAnchor>
  <xdr:twoCellAnchor editAs="twoCell">
    <xdr:from>
      <xdr:col>2</xdr:col>
      <xdr:colOff>0</xdr:colOff>
      <xdr:row>10</xdr:row>
      <xdr:rowOff>149760</xdr:rowOff>
    </xdr:from>
    <xdr:to>
      <xdr:col>11</xdr:col>
      <xdr:colOff>27720</xdr:colOff>
      <xdr:row>17</xdr:row>
      <xdr:rowOff>89640</xdr:rowOff>
    </xdr:to>
    <xdr:sp>
      <xdr:nvSpPr>
        <xdr:cNvPr id="47" name="ZoneTexte 16"/>
        <xdr:cNvSpPr/>
      </xdr:nvSpPr>
      <xdr:spPr>
        <a:xfrm>
          <a:off x="1360800" y="2218680"/>
          <a:ext cx="6228360" cy="12067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fr-FR" sz="1400" strike="noStrike" u="none">
              <a:solidFill>
                <a:schemeClr val="dk1"/>
              </a:solidFill>
              <a:effectLst/>
              <a:uFillTx/>
              <a:latin typeface="Aptos Narrow"/>
            </a:rPr>
            <a:t>Commentaires généraux : </a:t>
          </a:r>
          <a:endParaRPr b="0" lang="fr-FR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cnsa.fr/informations-thematiques/prevention/centre-de-ressources-et-de-preuves" TargetMode="External"/><Relationship Id="rId2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8" activeCellId="0" sqref="E18"/>
    </sheetView>
  </sheetViews>
  <sheetFormatPr defaultColWidth="11.42578125" defaultRowHeight="14.25" customHeight="true" zeroHeight="false" outlineLevelRow="0" outlineLevelCol="0"/>
  <cols>
    <col collapsed="false" customWidth="true" hidden="false" outlineLevel="0" max="15" min="15" style="1" width="11.85"/>
  </cols>
  <sheetData>
    <row r="1" customFormat="false" ht="22.0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false" ht="14.25" hidden="false" customHeight="false" outlineLevel="0" collapsed="false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customFormat="false" ht="14.25" hidden="false" customHeight="false" outlineLevel="0" collapsed="false">
      <c r="A3" s="1" t="s">
        <v>2</v>
      </c>
      <c r="N3" s="5" t="s">
        <v>3</v>
      </c>
    </row>
    <row r="4" customFormat="false" ht="14.25" hidden="false" customHeight="false" outlineLevel="0" collapsed="false">
      <c r="A4" s="1" t="s">
        <v>4</v>
      </c>
    </row>
    <row r="5" customFormat="false" ht="14.25" hidden="false" customHeight="false" outlineLevel="0" collapsed="false">
      <c r="A5" s="3" t="s">
        <v>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customFormat="false" ht="14.25" hidden="false" customHeight="false" outlineLevel="0" collapsed="false">
      <c r="A6" s="1" t="s">
        <v>6</v>
      </c>
    </row>
    <row r="7" customFormat="false" ht="14.25" hidden="false" customHeight="false" outlineLevel="0" collapsed="false">
      <c r="B7" s="1" t="s">
        <v>7</v>
      </c>
    </row>
    <row r="8" customFormat="false" ht="14.25" hidden="false" customHeight="false" outlineLevel="0" collapsed="false">
      <c r="C8" s="1" t="s">
        <v>8</v>
      </c>
    </row>
    <row r="9" customFormat="false" ht="14.25" hidden="false" customHeight="false" outlineLevel="0" collapsed="false">
      <c r="C9" s="6" t="s">
        <v>9</v>
      </c>
    </row>
    <row r="10" customFormat="false" ht="14.25" hidden="false" customHeight="false" outlineLevel="0" collapsed="false">
      <c r="C10" s="1" t="s">
        <v>10</v>
      </c>
    </row>
    <row r="11" customFormat="false" ht="14.25" hidden="false" customHeight="false" outlineLevel="0" collapsed="false">
      <c r="C11" s="1" t="s">
        <v>11</v>
      </c>
    </row>
    <row r="12" customFormat="false" ht="14.25" hidden="false" customHeight="false" outlineLevel="0" collapsed="false">
      <c r="B12" s="1" t="s">
        <v>12</v>
      </c>
    </row>
    <row r="13" customFormat="false" ht="14.25" hidden="false" customHeight="false" outlineLevel="0" collapsed="false">
      <c r="B13" s="1" t="s">
        <v>13</v>
      </c>
    </row>
    <row r="14" customFormat="false" ht="14.25" hidden="false" customHeight="false" outlineLevel="0" collapsed="false">
      <c r="B14" s="1" t="s">
        <v>14</v>
      </c>
    </row>
  </sheetData>
  <hyperlinks>
    <hyperlink ref="N3" r:id="rId1" display="Lien vers le site de la CNSA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7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1" activeCellId="0" sqref="J11"/>
    </sheetView>
  </sheetViews>
  <sheetFormatPr defaultColWidth="10.8671875" defaultRowHeight="14.25" customHeight="true" zeroHeight="false" outlineLevelRow="0" outlineLevelCol="0"/>
  <cols>
    <col collapsed="false" customWidth="false" hidden="false" outlineLevel="0" max="3" min="1" style="7" width="10.86"/>
    <col collapsed="false" customWidth="true" hidden="false" outlineLevel="0" max="4" min="4" style="7" width="19.85"/>
    <col collapsed="false" customWidth="false" hidden="false" outlineLevel="0" max="7" min="5" style="7" width="10.86"/>
    <col collapsed="false" customWidth="true" hidden="false" outlineLevel="0" max="8" min="8" style="7" width="18.28"/>
    <col collapsed="false" customWidth="true" hidden="false" outlineLevel="0" max="9" min="9" style="7" width="39.57"/>
    <col collapsed="false" customWidth="true" hidden="false" outlineLevel="0" max="10" min="10" style="7" width="33"/>
    <col collapsed="false" customWidth="true" hidden="false" outlineLevel="0" max="11" min="11" style="7" width="31.28"/>
    <col collapsed="false" customWidth="true" hidden="false" outlineLevel="0" max="12" min="12" style="7" width="19.14"/>
    <col collapsed="false" customWidth="true" hidden="false" outlineLevel="0" max="13" min="13" style="7" width="29.42"/>
    <col collapsed="false" customWidth="false" hidden="false" outlineLevel="0" max="16384" min="14" style="7" width="10.86"/>
  </cols>
  <sheetData>
    <row r="1" customFormat="false" ht="17.35" hidden="false" customHeight="false" outlineLevel="0" collapsed="false">
      <c r="A1" s="8"/>
      <c r="B1" s="8" t="s">
        <v>15</v>
      </c>
      <c r="C1" s="8" t="s">
        <v>16</v>
      </c>
      <c r="D1" s="8" t="s">
        <v>17</v>
      </c>
      <c r="E1" s="8" t="s">
        <v>18</v>
      </c>
      <c r="F1" s="8" t="s">
        <v>19</v>
      </c>
      <c r="G1" s="8" t="s">
        <v>20</v>
      </c>
      <c r="H1" s="8" t="s">
        <v>21</v>
      </c>
      <c r="I1" s="8" t="s">
        <v>22</v>
      </c>
      <c r="J1" s="8" t="s">
        <v>23</v>
      </c>
      <c r="K1" s="8" t="s">
        <v>24</v>
      </c>
      <c r="L1" s="8" t="s">
        <v>25</v>
      </c>
      <c r="M1" s="8" t="s">
        <v>26</v>
      </c>
    </row>
    <row r="2" s="10" customFormat="true" ht="33.7" hidden="false" customHeight="false" outlineLevel="0" collapsed="false">
      <c r="A2" s="9" t="s">
        <v>27</v>
      </c>
      <c r="B2" s="9" t="s">
        <v>28</v>
      </c>
      <c r="C2" s="9" t="s">
        <v>29</v>
      </c>
      <c r="D2" s="9" t="s">
        <v>30</v>
      </c>
      <c r="E2" s="9" t="s">
        <v>31</v>
      </c>
      <c r="F2" s="9" t="s">
        <v>32</v>
      </c>
      <c r="G2" s="9" t="s">
        <v>33</v>
      </c>
      <c r="H2" s="9" t="s">
        <v>34</v>
      </c>
      <c r="I2" s="9" t="s">
        <v>35</v>
      </c>
      <c r="J2" s="9" t="s">
        <v>36</v>
      </c>
      <c r="K2" s="9" t="s">
        <v>37</v>
      </c>
      <c r="L2" s="9" t="s">
        <v>38</v>
      </c>
      <c r="M2" s="9" t="s">
        <v>39</v>
      </c>
    </row>
    <row r="3" s="13" customFormat="true" ht="40.35" hidden="false" customHeight="false" outlineLevel="0" collapsed="false">
      <c r="A3" s="11" t="s">
        <v>40</v>
      </c>
      <c r="B3" s="11" t="s">
        <v>41</v>
      </c>
      <c r="C3" s="11" t="s">
        <v>42</v>
      </c>
      <c r="D3" s="11" t="s">
        <v>43</v>
      </c>
      <c r="E3" s="11" t="s">
        <v>44</v>
      </c>
      <c r="F3" s="11" t="s">
        <v>45</v>
      </c>
      <c r="G3" s="11" t="s">
        <v>46</v>
      </c>
      <c r="H3" s="11" t="s">
        <v>47</v>
      </c>
      <c r="I3" s="11" t="s">
        <v>48</v>
      </c>
      <c r="J3" s="11" t="s">
        <v>49</v>
      </c>
      <c r="K3" s="11" t="s">
        <v>50</v>
      </c>
      <c r="L3" s="11" t="s">
        <v>51</v>
      </c>
      <c r="M3" s="12" t="s">
        <v>52</v>
      </c>
    </row>
    <row r="4" customFormat="false" ht="14.25" hidden="false" customHeight="false" outlineLevel="0" collapsed="false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customFormat="false" ht="14.25" hidden="false" customHeight="false" outlineLevel="0" collapsed="false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customFormat="false" ht="14.25" hidden="false" customHeight="false" outlineLevel="0" collapsed="false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customFormat="false" ht="14.25" hidden="false" customHeight="false" outlineLevel="0" collapsed="false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customFormat="false" ht="14.25" hidden="false" customHeight="false" outlineLevel="0" collapsed="false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customFormat="false" ht="14.25" hidden="false" customHeight="false" outlineLevel="0" collapsed="false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customFormat="false" ht="14.25" hidden="false" customHeight="false" outlineLevel="0" collapsed="false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customFormat="false" ht="14.25" hidden="false" customHeight="false" outlineLevel="0" collapsed="false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customFormat="false" ht="14.25" hidden="false" customHeight="false" outlineLevel="0" collapsed="false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customFormat="false" ht="14.25" hidden="false" customHeight="false" outlineLevel="0" collapsed="false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customFormat="false" ht="14.25" hidden="false" customHeight="false" outlineLevel="0" collapsed="false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customFormat="false" ht="14.25" hidden="false" customHeight="false" outlineLevel="0" collapsed="false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customFormat="false" ht="14.25" hidden="false" customHeight="false" outlineLevel="0" collapsed="false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customFormat="false" ht="14.25" hidden="false" customHeight="false" outlineLevel="0" collapsed="false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customFormat="false" ht="14.25" hidden="false" customHeight="false" outlineLevel="0" collapsed="false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customFormat="false" ht="14.25" hidden="false" customHeight="false" outlineLevel="0" collapsed="false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customFormat="false" ht="14.25" hidden="false" customHeight="false" outlineLevel="0" collapsed="false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customFormat="false" ht="14.25" hidden="false" customHeight="false" outlineLevel="0" collapsed="false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customFormat="false" ht="14.25" hidden="false" customHeight="false" outlineLevel="0" collapsed="false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customFormat="false" ht="14.25" hidden="false" customHeight="false" outlineLevel="0" collapsed="false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customFormat="false" ht="14.25" hidden="false" customHeight="false" outlineLevel="0" collapsed="false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customFormat="false" ht="14.25" hidden="false" customHeight="false" outlineLevel="0" collapsed="false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customFormat="false" ht="14.25" hidden="false" customHeight="false" outlineLevel="0" collapsed="false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customFormat="false" ht="14.25" hidden="false" customHeight="false" outlineLevel="0" collapsed="false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customFormat="false" ht="14.25" hidden="false" customHeight="false" outlineLevel="0" collapsed="false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</row>
    <row r="29" customFormat="false" ht="14.25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30" customFormat="false" ht="14.25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customFormat="false" ht="14.25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</row>
    <row r="32" customFormat="false" ht="14.25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</row>
    <row r="33" customFormat="false" ht="14.25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customFormat="false" ht="14.25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customFormat="false" ht="14.25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customFormat="false" ht="14.25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customFormat="false" ht="14.25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4.25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customFormat="false" ht="14.25" hidden="false" customHeight="false" outlineLevel="0" collapsed="false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</row>
    <row r="40" customFormat="false" ht="14.25" hidden="false" customHeight="false" outlineLevel="0" collapsed="false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customFormat="false" ht="14.25" hidden="false" customHeight="false" outlineLevel="0" collapsed="false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customFormat="false" ht="14.25" hidden="false" customHeight="false" outlineLevel="0" collapsed="false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</row>
    <row r="43" customFormat="false" ht="14.25" hidden="false" customHeight="false" outlineLevel="0" collapsed="false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</row>
    <row r="44" customFormat="false" ht="14.25" hidden="false" customHeight="false" outlineLevel="0" collapsed="false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customFormat="false" ht="14.25" hidden="false" customHeight="false" outlineLevel="0" collapsed="false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customFormat="false" ht="14.25" hidden="false" customHeight="false" outlineLevel="0" collapsed="false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customFormat="false" ht="14.25" hidden="false" customHeight="false" outlineLevel="0" collapsed="false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customFormat="false" ht="14.25" hidden="false" customHeight="false" outlineLevel="0" collapsed="false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customFormat="false" ht="14.25" hidden="false" customHeight="false" outlineLevel="0" collapsed="false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customFormat="false" ht="14.25" hidden="false" customHeight="false" outlineLevel="0" collapsed="false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customFormat="false" ht="14.25" hidden="false" customHeight="false" outlineLevel="0" collapsed="false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</row>
    <row r="52" customFormat="false" ht="14.25" hidden="false" customHeight="false" outlineLevel="0" collapsed="false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customFormat="false" ht="14.25" hidden="false" customHeight="false" outlineLevel="0" collapsed="false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</row>
    <row r="54" customFormat="false" ht="14.25" hidden="false" customHeight="false" outlineLevel="0" collapsed="false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</row>
    <row r="55" customFormat="false" ht="14.25" hidden="false" customHeight="false" outlineLevel="0" collapsed="false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</row>
    <row r="56" customFormat="false" ht="14.25" hidden="false" customHeight="false" outlineLevel="0" collapsed="false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</row>
    <row r="57" customFormat="false" ht="14.25" hidden="false" customHeight="false" outlineLevel="0" collapsed="false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58" customFormat="false" ht="14.25" hidden="false" customHeight="false" outlineLevel="0" collapsed="false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</row>
    <row r="59" customFormat="false" ht="14.25" hidden="false" customHeight="false" outlineLevel="0" collapsed="false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</row>
    <row r="60" customFormat="false" ht="14.25" hidden="false" customHeight="false" outlineLevel="0" collapsed="false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</row>
    <row r="61" customFormat="false" ht="14.25" hidden="false" customHeight="false" outlineLevel="0" collapsed="false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</row>
    <row r="62" customFormat="false" ht="14.25" hidden="false" customHeight="false" outlineLevel="0" collapsed="false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</row>
    <row r="63" customFormat="false" ht="14.25" hidden="false" customHeight="false" outlineLevel="0" collapsed="false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</row>
    <row r="64" customFormat="false" ht="14.25" hidden="false" customHeight="false" outlineLevel="0" collapsed="false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customFormat="false" ht="14.25" hidden="false" customHeight="false" outlineLevel="0" collapsed="false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  <row r="66" customFormat="false" ht="14.25" hidden="false" customHeight="false" outlineLevel="0" collapsed="false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</row>
    <row r="67" customFormat="false" ht="14.25" hidden="false" customHeight="false" outlineLevel="0" collapsed="false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</row>
    <row r="68" customFormat="false" ht="14.25" hidden="false" customHeight="false" outlineLevel="0" collapsed="false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</row>
    <row r="69" customFormat="false" ht="14.25" hidden="false" customHeight="false" outlineLevel="0" collapsed="false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</row>
    <row r="70" customFormat="false" ht="14.25" hidden="false" customHeight="false" outlineLevel="0" collapsed="false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</row>
    <row r="71" customFormat="false" ht="14.25" hidden="false" customHeight="false" outlineLevel="0" collapsed="false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</row>
    <row r="72" customFormat="false" ht="14.25" hidden="false" customHeight="false" outlineLevel="0" collapsed="false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</row>
    <row r="73" customFormat="false" ht="14.25" hidden="false" customHeight="false" outlineLevel="0" collapsed="false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</row>
    <row r="74" customFormat="false" ht="14.25" hidden="false" customHeight="false" outlineLevel="0" collapsed="false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</row>
    <row r="75" customFormat="false" ht="14.25" hidden="false" customHeight="false" outlineLevel="0" collapsed="false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</row>
    <row r="76" customFormat="false" ht="14.25" hidden="false" customHeight="false" outlineLevel="0" collapsed="false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</row>
    <row r="77" customFormat="false" ht="14.25" hidden="false" customHeight="false" outlineLevel="0" collapsed="false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</row>
    <row r="78" customFormat="false" ht="14.25" hidden="false" customHeight="false" outlineLevel="0" collapsed="false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</row>
    <row r="79" customFormat="false" ht="14.25" hidden="false" customHeight="false" outlineLevel="0" collapsed="false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customFormat="false" ht="14.25" hidden="false" customHeight="false" outlineLevel="0" collapsed="false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</row>
    <row r="81" customFormat="false" ht="14.25" hidden="false" customHeight="false" outlineLevel="0" collapsed="false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</row>
    <row r="82" customFormat="false" ht="14.25" hidden="false" customHeight="false" outlineLevel="0" collapsed="false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</row>
    <row r="83" customFormat="false" ht="14.25" hidden="false" customHeight="false" outlineLevel="0" collapsed="false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</row>
    <row r="84" customFormat="false" ht="14.25" hidden="false" customHeight="false" outlineLevel="0" collapsed="false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</row>
    <row r="85" customFormat="false" ht="14.25" hidden="false" customHeight="false" outlineLevel="0" collapsed="false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</row>
    <row r="86" customFormat="false" ht="14.25" hidden="false" customHeight="false" outlineLevel="0" collapsed="false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</row>
    <row r="87" customFormat="false" ht="14.25" hidden="false" customHeight="false" outlineLevel="0" collapsed="false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</row>
    <row r="88" customFormat="false" ht="14.25" hidden="false" customHeight="false" outlineLevel="0" collapsed="false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</row>
    <row r="89" customFormat="false" ht="14.25" hidden="false" customHeight="false" outlineLevel="0" collapsed="false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</row>
    <row r="90" customFormat="false" ht="14.25" hidden="false" customHeight="false" outlineLevel="0" collapsed="false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</row>
    <row r="91" customFormat="false" ht="14.25" hidden="false" customHeight="false" outlineLevel="0" collapsed="false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</row>
    <row r="92" customFormat="false" ht="14.25" hidden="false" customHeight="false" outlineLevel="0" collapsed="false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</row>
    <row r="93" customFormat="false" ht="14.25" hidden="false" customHeight="false" outlineLevel="0" collapsed="false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</row>
    <row r="94" customFormat="false" ht="14.25" hidden="false" customHeight="false" outlineLevel="0" collapsed="false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</row>
    <row r="95" customFormat="false" ht="14.25" hidden="false" customHeight="false" outlineLevel="0" collapsed="false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</row>
    <row r="96" customFormat="false" ht="14.25" hidden="false" customHeight="false" outlineLevel="0" collapsed="false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</row>
    <row r="97" customFormat="false" ht="14.25" hidden="false" customHeight="false" outlineLevel="0" collapsed="false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</row>
    <row r="98" customFormat="false" ht="14.25" hidden="false" customHeight="false" outlineLevel="0" collapsed="false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</row>
    <row r="99" customFormat="false" ht="14.25" hidden="false" customHeight="false" outlineLevel="0" collapsed="false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</row>
    <row r="100" customFormat="false" ht="14.25" hidden="false" customHeight="false" outlineLevel="0" collapsed="false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</row>
  </sheetData>
  <dataValidations count="7">
    <dataValidation allowBlank="true" errorStyle="stop" operator="between" showDropDown="false" showErrorMessage="true" showInputMessage="true" sqref="J4:K100 M4:M100" type="list">
      <formula1>'Liste réponse - ne pas modifier'!$I$1:$I$5</formula1>
      <formula2>0</formula2>
    </dataValidation>
    <dataValidation allowBlank="true" errorStyle="stop" operator="between" showDropDown="false" showErrorMessage="true" showInputMessage="true" sqref="B4:B100" type="list">
      <formula1>'Liste réponse - ne pas modifier'!$A$1:$A$4</formula1>
      <formula2>0</formula2>
    </dataValidation>
    <dataValidation allowBlank="true" errorStyle="stop" operator="between" showDropDown="false" showErrorMessage="true" showInputMessage="true" sqref="C4:C100" type="list">
      <formula1>'Liste réponse - ne pas modifier'!$B$1:$B$2</formula1>
      <formula2>0</formula2>
    </dataValidation>
    <dataValidation allowBlank="true" errorStyle="stop" operator="between" showDropDown="false" showErrorMessage="true" showInputMessage="true" sqref="H4:H100" type="list">
      <formula1>'Liste réponse - ne pas modifier'!$G$1:$G$4</formula1>
      <formula2>0</formula2>
    </dataValidation>
    <dataValidation allowBlank="true" errorStyle="stop" operator="between" showDropDown="false" showErrorMessage="true" showInputMessage="true" sqref="I39:I100" type="list">
      <formula1>'Liste réponse - ne pas modifier'!$H$1:$H$3</formula1>
      <formula2>0</formula2>
    </dataValidation>
    <dataValidation allowBlank="true" errorStyle="stop" operator="between" showDropDown="false" showErrorMessage="true" showInputMessage="true" sqref="D4:D100" type="list">
      <formula1>'Liste réponse - ne pas modifier'!$C$1:$C$7</formula1>
      <formula2>0</formula2>
    </dataValidation>
    <dataValidation allowBlank="true" errorStyle="stop" operator="between" showDropDown="false" showErrorMessage="true" showInputMessage="true" sqref="E4:E100" type="list">
      <formula1>'Liste réponse - ne pas modifier'!$D$1:$D$3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3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1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M15" activeCellId="0" sqref="M15"/>
    </sheetView>
  </sheetViews>
  <sheetFormatPr defaultColWidth="10.8671875" defaultRowHeight="14.25" customHeight="true" zeroHeight="false" outlineLevelRow="0" outlineLevelCol="0"/>
  <cols>
    <col collapsed="false" customWidth="true" hidden="false" outlineLevel="0" max="1" min="1" style="7" width="12.14"/>
    <col collapsed="false" customWidth="false" hidden="false" outlineLevel="0" max="5" min="2" style="7" width="10.86"/>
    <col collapsed="false" customWidth="true" hidden="false" outlineLevel="0" max="6" min="6" style="7" width="19.85"/>
    <col collapsed="false" customWidth="false" hidden="false" outlineLevel="0" max="9" min="7" style="7" width="10.86"/>
    <col collapsed="false" customWidth="true" hidden="false" outlineLevel="0" max="10" min="10" style="7" width="26.72"/>
    <col collapsed="false" customWidth="true" hidden="false" outlineLevel="0" max="11" min="11" style="7" width="41.14"/>
    <col collapsed="false" customWidth="true" hidden="false" outlineLevel="0" max="12" min="12" style="7" width="31.28"/>
    <col collapsed="false" customWidth="true" hidden="false" outlineLevel="0" max="14" min="13" style="7" width="29.42"/>
    <col collapsed="false" customWidth="false" hidden="false" outlineLevel="0" max="16384" min="15" style="7" width="10.86"/>
  </cols>
  <sheetData>
    <row r="1" customFormat="false" ht="17.35" hidden="false" customHeight="false" outlineLevel="0" collapsed="false">
      <c r="A1" s="8"/>
      <c r="B1" s="8"/>
      <c r="C1" s="8"/>
      <c r="D1" s="8" t="s">
        <v>15</v>
      </c>
      <c r="E1" s="8" t="s">
        <v>16</v>
      </c>
      <c r="F1" s="8" t="s">
        <v>17</v>
      </c>
      <c r="G1" s="8" t="s">
        <v>18</v>
      </c>
      <c r="H1" s="8" t="s">
        <v>19</v>
      </c>
      <c r="I1" s="8" t="s">
        <v>20</v>
      </c>
      <c r="J1" s="8" t="s">
        <v>53</v>
      </c>
      <c r="K1" s="8" t="s">
        <v>54</v>
      </c>
      <c r="L1" s="8" t="s">
        <v>55</v>
      </c>
      <c r="M1" s="8" t="s">
        <v>56</v>
      </c>
      <c r="N1" s="8" t="s">
        <v>57</v>
      </c>
    </row>
    <row r="2" s="10" customFormat="true" ht="37.3" hidden="false" customHeight="false" outlineLevel="0" collapsed="false">
      <c r="A2" s="9" t="s">
        <v>58</v>
      </c>
      <c r="B2" s="9" t="s">
        <v>27</v>
      </c>
      <c r="C2" s="15" t="s">
        <v>59</v>
      </c>
      <c r="D2" s="9" t="s">
        <v>28</v>
      </c>
      <c r="E2" s="9" t="s">
        <v>29</v>
      </c>
      <c r="F2" s="9" t="s">
        <v>30</v>
      </c>
      <c r="G2" s="9" t="s">
        <v>31</v>
      </c>
      <c r="H2" s="9" t="s">
        <v>32</v>
      </c>
      <c r="I2" s="9" t="s">
        <v>33</v>
      </c>
      <c r="J2" s="9" t="s">
        <v>60</v>
      </c>
      <c r="K2" s="9" t="s">
        <v>61</v>
      </c>
      <c r="L2" s="9" t="s">
        <v>62</v>
      </c>
      <c r="M2" s="16" t="s">
        <v>63</v>
      </c>
      <c r="N2" s="17" t="s">
        <v>64</v>
      </c>
    </row>
    <row r="3" s="19" customFormat="true" ht="48.15" hidden="false" customHeight="false" outlineLevel="0" collapsed="false">
      <c r="A3" s="11" t="s">
        <v>65</v>
      </c>
      <c r="B3" s="11" t="s">
        <v>40</v>
      </c>
      <c r="C3" s="18" t="s">
        <v>66</v>
      </c>
      <c r="D3" s="11" t="s">
        <v>41</v>
      </c>
      <c r="E3" s="11" t="s">
        <v>42</v>
      </c>
      <c r="F3" s="11" t="s">
        <v>43</v>
      </c>
      <c r="G3" s="11" t="s">
        <v>44</v>
      </c>
      <c r="H3" s="11" t="s">
        <v>45</v>
      </c>
      <c r="I3" s="11" t="s">
        <v>46</v>
      </c>
      <c r="J3" s="11" t="s">
        <v>67</v>
      </c>
      <c r="K3" s="11" t="s">
        <v>68</v>
      </c>
      <c r="L3" s="11" t="s">
        <v>69</v>
      </c>
      <c r="M3" s="11" t="s">
        <v>70</v>
      </c>
      <c r="N3" s="11" t="s">
        <v>71</v>
      </c>
    </row>
    <row r="4" customFormat="false" ht="14.25" hidden="false" customHeight="false" outlineLevel="0" collapsed="false">
      <c r="A4" s="20"/>
      <c r="B4" s="20"/>
      <c r="C4" s="21" t="n">
        <f aca="false">B4-A4</f>
        <v>0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customFormat="false" ht="14.25" hidden="false" customHeight="false" outlineLevel="0" collapsed="false">
      <c r="A5" s="20"/>
      <c r="B5" s="20"/>
      <c r="C5" s="21" t="n">
        <f aca="false">B5-A5</f>
        <v>0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customFormat="false" ht="14.25" hidden="false" customHeight="false" outlineLevel="0" collapsed="false">
      <c r="A6" s="20"/>
      <c r="B6" s="20"/>
      <c r="C6" s="21" t="n">
        <f aca="false">B6-A6</f>
        <v>0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customFormat="false" ht="14.25" hidden="false" customHeight="false" outlineLevel="0" collapsed="false">
      <c r="A7" s="20"/>
      <c r="B7" s="20"/>
      <c r="C7" s="21" t="n">
        <f aca="false">B7-A7</f>
        <v>0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customFormat="false" ht="14.25" hidden="false" customHeight="false" outlineLevel="0" collapsed="false">
      <c r="A8" s="20"/>
      <c r="B8" s="20"/>
      <c r="C8" s="21" t="n">
        <f aca="false">B8-A8</f>
        <v>0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customFormat="false" ht="14.25" hidden="false" customHeight="false" outlineLevel="0" collapsed="false">
      <c r="A9" s="20"/>
      <c r="B9" s="20"/>
      <c r="C9" s="21" t="n">
        <f aca="false">B9-A9</f>
        <v>0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customFormat="false" ht="14.25" hidden="false" customHeight="false" outlineLevel="0" collapsed="false">
      <c r="A10" s="20"/>
      <c r="B10" s="20"/>
      <c r="C10" s="21" t="n">
        <f aca="false">B10-A10</f>
        <v>0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customFormat="false" ht="14.25" hidden="false" customHeight="false" outlineLevel="0" collapsed="false">
      <c r="A11" s="20"/>
      <c r="B11" s="20"/>
      <c r="C11" s="21" t="n">
        <f aca="false">B11-A11</f>
        <v>0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customFormat="false" ht="14.25" hidden="false" customHeight="false" outlineLevel="0" collapsed="false">
      <c r="A12" s="20"/>
      <c r="B12" s="20"/>
      <c r="C12" s="21" t="n">
        <f aca="false">B12-A12</f>
        <v>0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customFormat="false" ht="14.25" hidden="false" customHeight="false" outlineLevel="0" collapsed="false">
      <c r="A13" s="20"/>
      <c r="B13" s="20"/>
      <c r="C13" s="21" t="n">
        <f aca="false">B13-A13</f>
        <v>0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customFormat="false" ht="14.25" hidden="false" customHeight="false" outlineLevel="0" collapsed="false">
      <c r="A14" s="20"/>
      <c r="B14" s="20"/>
      <c r="C14" s="21" t="n">
        <f aca="false">B14-A14</f>
        <v>0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</row>
    <row r="15" customFormat="false" ht="14.25" hidden="false" customHeight="false" outlineLevel="0" collapsed="false">
      <c r="A15" s="20"/>
      <c r="B15" s="20"/>
      <c r="C15" s="21" t="n">
        <f aca="false">B15-A15</f>
        <v>0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customFormat="false" ht="14.25" hidden="false" customHeight="false" outlineLevel="0" collapsed="false">
      <c r="A16" s="14"/>
      <c r="B16" s="14"/>
      <c r="C16" s="21" t="n">
        <f aca="false">B16-A16</f>
        <v>0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customFormat="false" ht="14.25" hidden="false" customHeight="false" outlineLevel="0" collapsed="false">
      <c r="A17" s="14"/>
      <c r="B17" s="14"/>
      <c r="C17" s="21" t="n">
        <f aca="false">B17-A17</f>
        <v>0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customFormat="false" ht="14.25" hidden="false" customHeight="false" outlineLevel="0" collapsed="false">
      <c r="A18" s="14"/>
      <c r="B18" s="14"/>
      <c r="C18" s="21" t="n">
        <f aca="false">B18-A18</f>
        <v>0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customFormat="false" ht="14.25" hidden="false" customHeight="false" outlineLevel="0" collapsed="false">
      <c r="A19" s="14"/>
      <c r="B19" s="14"/>
      <c r="C19" s="21" t="n">
        <f aca="false">B19-A19</f>
        <v>0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customFormat="false" ht="14.25" hidden="false" customHeight="false" outlineLevel="0" collapsed="false">
      <c r="A20" s="14"/>
      <c r="B20" s="14"/>
      <c r="C20" s="21" t="n">
        <f aca="false">B20-A20</f>
        <v>0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customFormat="false" ht="14.25" hidden="false" customHeight="false" outlineLevel="0" collapsed="false">
      <c r="A21" s="14"/>
      <c r="B21" s="14"/>
      <c r="C21" s="21" t="n">
        <f aca="false">B21-A21</f>
        <v>0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</row>
    <row r="22" customFormat="false" ht="14.25" hidden="false" customHeight="false" outlineLevel="0" collapsed="false">
      <c r="A22" s="14"/>
      <c r="B22" s="14"/>
      <c r="C22" s="21" t="n">
        <f aca="false">B22-A22</f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</row>
    <row r="23" customFormat="false" ht="14.25" hidden="false" customHeight="false" outlineLevel="0" collapsed="false">
      <c r="A23" s="14"/>
      <c r="B23" s="14"/>
      <c r="C23" s="21" t="n">
        <f aca="false">B23-A23</f>
        <v>0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</row>
    <row r="24" customFormat="false" ht="14.25" hidden="false" customHeight="false" outlineLevel="0" collapsed="false">
      <c r="A24" s="14"/>
      <c r="B24" s="14"/>
      <c r="C24" s="21" t="n">
        <f aca="false">B24-A24</f>
        <v>0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</row>
    <row r="25" customFormat="false" ht="14.25" hidden="false" customHeight="false" outlineLevel="0" collapsed="false">
      <c r="A25" s="14"/>
      <c r="B25" s="14"/>
      <c r="C25" s="21" t="n">
        <f aca="false">B25-A25</f>
        <v>0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customFormat="false" ht="14.25" hidden="false" customHeight="false" outlineLevel="0" collapsed="false">
      <c r="A26" s="14"/>
      <c r="B26" s="14"/>
      <c r="C26" s="21" t="n">
        <f aca="false">B26-A26</f>
        <v>0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</row>
    <row r="27" customFormat="false" ht="14.25" hidden="false" customHeight="false" outlineLevel="0" collapsed="false">
      <c r="A27" s="14"/>
      <c r="B27" s="14"/>
      <c r="C27" s="21" t="n">
        <f aca="false">B27-A27</f>
        <v>0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  <row r="28" customFormat="false" ht="14.25" hidden="false" customHeight="false" outlineLevel="0" collapsed="false">
      <c r="A28" s="14"/>
      <c r="B28" s="14"/>
      <c r="C28" s="21" t="n">
        <f aca="false">B28-A28</f>
        <v>0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customFormat="false" ht="14.25" hidden="false" customHeight="false" outlineLevel="0" collapsed="false">
      <c r="A29" s="14"/>
      <c r="B29" s="14"/>
      <c r="C29" s="21" t="n">
        <f aca="false">B29-A29</f>
        <v>0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customFormat="false" ht="14.25" hidden="false" customHeight="false" outlineLevel="0" collapsed="false">
      <c r="A30" s="14"/>
      <c r="B30" s="14"/>
      <c r="C30" s="21" t="n">
        <f aca="false">B30-A30</f>
        <v>0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customFormat="false" ht="14.25" hidden="false" customHeight="false" outlineLevel="0" collapsed="false">
      <c r="A31" s="14"/>
      <c r="B31" s="14"/>
      <c r="C31" s="21" t="n">
        <f aca="false">B31-A31</f>
        <v>0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customFormat="false" ht="14.25" hidden="false" customHeight="false" outlineLevel="0" collapsed="false">
      <c r="A32" s="14"/>
      <c r="B32" s="14"/>
      <c r="C32" s="21" t="n">
        <f aca="false">B32-A32</f>
        <v>0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</row>
    <row r="33" customFormat="false" ht="14.25" hidden="false" customHeight="false" outlineLevel="0" collapsed="false">
      <c r="A33" s="14"/>
      <c r="B33" s="14"/>
      <c r="C33" s="21" t="n">
        <f aca="false">B33-A33</f>
        <v>0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customFormat="false" ht="14.25" hidden="false" customHeight="false" outlineLevel="0" collapsed="false">
      <c r="A34" s="14"/>
      <c r="B34" s="14"/>
      <c r="C34" s="21" t="n">
        <f aca="false">B34-A34</f>
        <v>0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</row>
    <row r="35" customFormat="false" ht="14.25" hidden="false" customHeight="false" outlineLevel="0" collapsed="false">
      <c r="A35" s="14"/>
      <c r="B35" s="14"/>
      <c r="C35" s="21" t="n">
        <f aca="false">B35-A35</f>
        <v>0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</row>
    <row r="36" customFormat="false" ht="14.25" hidden="false" customHeight="false" outlineLevel="0" collapsed="false">
      <c r="A36" s="14"/>
      <c r="B36" s="14"/>
      <c r="C36" s="21" t="n">
        <f aca="false">B36-A36</f>
        <v>0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</row>
    <row r="37" customFormat="false" ht="14.25" hidden="false" customHeight="false" outlineLevel="0" collapsed="false">
      <c r="A37" s="14"/>
      <c r="B37" s="14"/>
      <c r="C37" s="21" t="n">
        <f aca="false">B37-A37</f>
        <v>0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</row>
    <row r="38" customFormat="false" ht="14.25" hidden="false" customHeight="false" outlineLevel="0" collapsed="false">
      <c r="A38" s="14"/>
      <c r="B38" s="14"/>
      <c r="C38" s="21" t="n">
        <f aca="false">B38-A38</f>
        <v>0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</row>
    <row r="39" customFormat="false" ht="14.25" hidden="false" customHeight="false" outlineLevel="0" collapsed="false">
      <c r="A39" s="14"/>
      <c r="B39" s="14"/>
      <c r="C39" s="21" t="n">
        <f aca="false">B39-A39</f>
        <v>0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</row>
    <row r="40" customFormat="false" ht="14.25" hidden="false" customHeight="false" outlineLevel="0" collapsed="false">
      <c r="A40" s="14"/>
      <c r="B40" s="14"/>
      <c r="C40" s="21" t="n">
        <f aca="false">B40-A40</f>
        <v>0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</row>
    <row r="41" customFormat="false" ht="14.25" hidden="false" customHeight="false" outlineLevel="0" collapsed="false">
      <c r="A41" s="14"/>
      <c r="B41" s="14"/>
      <c r="C41" s="21" t="n">
        <f aca="false">B41-A41</f>
        <v>0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</row>
    <row r="42" customFormat="false" ht="14.25" hidden="false" customHeight="false" outlineLevel="0" collapsed="false">
      <c r="A42" s="14"/>
      <c r="B42" s="14"/>
      <c r="C42" s="21" t="n">
        <f aca="false">B42-A42</f>
        <v>0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</row>
    <row r="43" customFormat="false" ht="14.25" hidden="false" customHeight="false" outlineLevel="0" collapsed="false">
      <c r="A43" s="14"/>
      <c r="B43" s="14"/>
      <c r="C43" s="21" t="n">
        <f aca="false">B43-A43</f>
        <v>0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</row>
    <row r="44" customFormat="false" ht="14.25" hidden="false" customHeight="false" outlineLevel="0" collapsed="false">
      <c r="A44" s="14"/>
      <c r="B44" s="14"/>
      <c r="C44" s="21" t="n">
        <f aca="false">B44-A44</f>
        <v>0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</row>
    <row r="45" customFormat="false" ht="14.25" hidden="false" customHeight="false" outlineLevel="0" collapsed="false">
      <c r="A45" s="14"/>
      <c r="B45" s="14"/>
      <c r="C45" s="21" t="n">
        <f aca="false">B45-A45</f>
        <v>0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</row>
    <row r="46" customFormat="false" ht="14.25" hidden="false" customHeight="false" outlineLevel="0" collapsed="false">
      <c r="A46" s="14"/>
      <c r="B46" s="14"/>
      <c r="C46" s="21" t="n">
        <f aca="false">B46-A46</f>
        <v>0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customFormat="false" ht="14.25" hidden="false" customHeight="false" outlineLevel="0" collapsed="false">
      <c r="A47" s="14"/>
      <c r="B47" s="14"/>
      <c r="C47" s="21" t="n">
        <f aca="false">B47-A47</f>
        <v>0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</row>
    <row r="48" customFormat="false" ht="14.25" hidden="false" customHeight="false" outlineLevel="0" collapsed="false">
      <c r="A48" s="14"/>
      <c r="B48" s="14"/>
      <c r="C48" s="21" t="n">
        <f aca="false">B48-A48</f>
        <v>0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</row>
    <row r="49" customFormat="false" ht="14.25" hidden="false" customHeight="false" outlineLevel="0" collapsed="false">
      <c r="A49" s="14"/>
      <c r="B49" s="14"/>
      <c r="C49" s="21" t="n">
        <f aca="false">B49-A49</f>
        <v>0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</row>
    <row r="50" customFormat="false" ht="14.25" hidden="false" customHeight="false" outlineLevel="0" collapsed="false">
      <c r="A50" s="14"/>
      <c r="B50" s="14"/>
      <c r="C50" s="21" t="n">
        <f aca="false">B50-A50</f>
        <v>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customFormat="false" ht="14.25" hidden="false" customHeight="false" outlineLevel="0" collapsed="false">
      <c r="A51" s="14"/>
      <c r="B51" s="14"/>
      <c r="C51" s="21" t="n">
        <f aca="false">B51-A51</f>
        <v>0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</row>
    <row r="52" customFormat="false" ht="14.25" hidden="false" customHeight="false" outlineLevel="0" collapsed="false">
      <c r="A52" s="14"/>
      <c r="B52" s="14"/>
      <c r="C52" s="21" t="n">
        <f aca="false">B52-A52</f>
        <v>0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</row>
    <row r="53" customFormat="false" ht="14.25" hidden="false" customHeight="false" outlineLevel="0" collapsed="false">
      <c r="A53" s="14"/>
      <c r="B53" s="14"/>
      <c r="C53" s="21" t="n">
        <f aca="false">B53-A53</f>
        <v>0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</row>
    <row r="54" customFormat="false" ht="14.25" hidden="false" customHeight="false" outlineLevel="0" collapsed="false">
      <c r="A54" s="14"/>
      <c r="B54" s="14"/>
      <c r="C54" s="21" t="n">
        <f aca="false">B54-A54</f>
        <v>0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customFormat="false" ht="14.25" hidden="false" customHeight="false" outlineLevel="0" collapsed="false">
      <c r="A55" s="14"/>
      <c r="B55" s="14"/>
      <c r="C55" s="21" t="n">
        <f aca="false">B55-A55</f>
        <v>0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</row>
    <row r="56" customFormat="false" ht="14.25" hidden="false" customHeight="false" outlineLevel="0" collapsed="false">
      <c r="A56" s="14"/>
      <c r="B56" s="14"/>
      <c r="C56" s="21" t="n">
        <f aca="false">B56-A56</f>
        <v>0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</row>
    <row r="57" customFormat="false" ht="14.25" hidden="false" customHeight="false" outlineLevel="0" collapsed="false">
      <c r="A57" s="14"/>
      <c r="B57" s="14"/>
      <c r="C57" s="21" t="n">
        <f aca="false">B57-A57</f>
        <v>0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</row>
    <row r="58" customFormat="false" ht="14.25" hidden="false" customHeight="false" outlineLevel="0" collapsed="false">
      <c r="A58" s="14"/>
      <c r="B58" s="14"/>
      <c r="C58" s="21" t="n">
        <f aca="false">B58-A58</f>
        <v>0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</row>
    <row r="59" customFormat="false" ht="14.25" hidden="false" customHeight="false" outlineLevel="0" collapsed="false">
      <c r="A59" s="14"/>
      <c r="B59" s="14"/>
      <c r="C59" s="21" t="n">
        <f aca="false">B59-A59</f>
        <v>0</v>
      </c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</row>
    <row r="60" customFormat="false" ht="14.25" hidden="false" customHeight="false" outlineLevel="0" collapsed="false">
      <c r="A60" s="14"/>
      <c r="B60" s="14"/>
      <c r="C60" s="21" t="n">
        <f aca="false">B60-A60</f>
        <v>0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</row>
    <row r="61" customFormat="false" ht="14.25" hidden="false" customHeight="false" outlineLevel="0" collapsed="false">
      <c r="A61" s="14"/>
      <c r="B61" s="14"/>
      <c r="C61" s="21" t="n">
        <f aca="false">B61-A61</f>
        <v>0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</row>
    <row r="62" customFormat="false" ht="14.25" hidden="false" customHeight="false" outlineLevel="0" collapsed="false">
      <c r="A62" s="14"/>
      <c r="B62" s="14"/>
      <c r="C62" s="21" t="n">
        <f aca="false">B62-A62</f>
        <v>0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</row>
    <row r="63" customFormat="false" ht="14.25" hidden="false" customHeight="false" outlineLevel="0" collapsed="false">
      <c r="A63" s="14"/>
      <c r="B63" s="14"/>
      <c r="C63" s="21" t="n">
        <f aca="false">B63-A63</f>
        <v>0</v>
      </c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</row>
    <row r="64" customFormat="false" ht="14.25" hidden="false" customHeight="false" outlineLevel="0" collapsed="false">
      <c r="A64" s="14"/>
      <c r="B64" s="14"/>
      <c r="C64" s="21" t="n">
        <f aca="false">B64-A64</f>
        <v>0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</row>
    <row r="65" customFormat="false" ht="14.25" hidden="false" customHeight="false" outlineLevel="0" collapsed="false">
      <c r="A65" s="14"/>
      <c r="B65" s="14"/>
      <c r="C65" s="21" t="n">
        <f aca="false">B65-A65</f>
        <v>0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</row>
    <row r="66" customFormat="false" ht="14.25" hidden="false" customHeight="false" outlineLevel="0" collapsed="false">
      <c r="A66" s="14"/>
      <c r="B66" s="14"/>
      <c r="C66" s="21" t="n">
        <f aca="false">B66-A66</f>
        <v>0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</row>
    <row r="67" customFormat="false" ht="14.25" hidden="false" customHeight="false" outlineLevel="0" collapsed="false">
      <c r="A67" s="14"/>
      <c r="B67" s="14"/>
      <c r="C67" s="21" t="n">
        <f aca="false">B67-A67</f>
        <v>0</v>
      </c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</row>
    <row r="68" customFormat="false" ht="14.25" hidden="false" customHeight="false" outlineLevel="0" collapsed="false">
      <c r="A68" s="14"/>
      <c r="B68" s="14"/>
      <c r="C68" s="21" t="n">
        <f aca="false">B68-A68</f>
        <v>0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</row>
    <row r="69" customFormat="false" ht="14.25" hidden="false" customHeight="false" outlineLevel="0" collapsed="false">
      <c r="A69" s="14"/>
      <c r="B69" s="14"/>
      <c r="C69" s="21" t="n">
        <f aca="false">B69-A69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</row>
    <row r="70" customFormat="false" ht="14.25" hidden="false" customHeight="false" outlineLevel="0" collapsed="false">
      <c r="A70" s="14"/>
      <c r="B70" s="14"/>
      <c r="C70" s="21" t="n">
        <f aca="false">B70-A70</f>
        <v>0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</row>
    <row r="71" customFormat="false" ht="14.25" hidden="false" customHeight="false" outlineLevel="0" collapsed="false">
      <c r="A71" s="14"/>
      <c r="B71" s="14"/>
      <c r="C71" s="21" t="n">
        <f aca="false">B71-A71</f>
        <v>0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</row>
    <row r="72" customFormat="false" ht="14.25" hidden="false" customHeight="false" outlineLevel="0" collapsed="false">
      <c r="A72" s="14"/>
      <c r="B72" s="14"/>
      <c r="C72" s="21" t="n">
        <f aca="false">B72-A72</f>
        <v>0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</row>
    <row r="73" customFormat="false" ht="14.25" hidden="false" customHeight="false" outlineLevel="0" collapsed="false">
      <c r="A73" s="14"/>
      <c r="B73" s="14"/>
      <c r="C73" s="21" t="n">
        <f aca="false">B73-A73</f>
        <v>0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</row>
    <row r="74" customFormat="false" ht="14.25" hidden="false" customHeight="false" outlineLevel="0" collapsed="false">
      <c r="A74" s="14"/>
      <c r="B74" s="14"/>
      <c r="C74" s="21" t="n">
        <f aca="false">B74-A74</f>
        <v>0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</row>
    <row r="75" customFormat="false" ht="14.25" hidden="false" customHeight="false" outlineLevel="0" collapsed="false">
      <c r="A75" s="14"/>
      <c r="B75" s="14"/>
      <c r="C75" s="21" t="n">
        <f aca="false">B75-A75</f>
        <v>0</v>
      </c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</row>
    <row r="76" customFormat="false" ht="14.25" hidden="false" customHeight="false" outlineLevel="0" collapsed="false">
      <c r="A76" s="14"/>
      <c r="B76" s="14"/>
      <c r="C76" s="21" t="n">
        <f aca="false">B76-A76</f>
        <v>0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</row>
    <row r="77" customFormat="false" ht="14.25" hidden="false" customHeight="false" outlineLevel="0" collapsed="false">
      <c r="A77" s="14"/>
      <c r="B77" s="14"/>
      <c r="C77" s="21" t="n">
        <f aca="false">B77-A77</f>
        <v>0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</row>
    <row r="78" customFormat="false" ht="14.25" hidden="false" customHeight="false" outlineLevel="0" collapsed="false">
      <c r="A78" s="14"/>
      <c r="B78" s="14"/>
      <c r="C78" s="21" t="n">
        <f aca="false">B78-A78</f>
        <v>0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</row>
    <row r="79" customFormat="false" ht="14.25" hidden="false" customHeight="false" outlineLevel="0" collapsed="false">
      <c r="A79" s="14"/>
      <c r="B79" s="14"/>
      <c r="C79" s="21" t="n">
        <f aca="false">B79-A79</f>
        <v>0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</row>
    <row r="80" customFormat="false" ht="14.25" hidden="false" customHeight="false" outlineLevel="0" collapsed="false">
      <c r="A80" s="14"/>
      <c r="B80" s="14"/>
      <c r="C80" s="21" t="n">
        <f aca="false">B80-A80</f>
        <v>0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</row>
    <row r="81" customFormat="false" ht="14.25" hidden="false" customHeight="false" outlineLevel="0" collapsed="false">
      <c r="A81" s="14"/>
      <c r="B81" s="14"/>
      <c r="C81" s="21" t="n">
        <f aca="false">B81-A81</f>
        <v>0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</row>
    <row r="82" customFormat="false" ht="14.25" hidden="false" customHeight="false" outlineLevel="0" collapsed="false">
      <c r="A82" s="14"/>
      <c r="B82" s="14"/>
      <c r="C82" s="21" t="n">
        <f aca="false">B82-A82</f>
        <v>0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</row>
    <row r="83" customFormat="false" ht="14.25" hidden="false" customHeight="false" outlineLevel="0" collapsed="false">
      <c r="A83" s="14"/>
      <c r="B83" s="14"/>
      <c r="C83" s="21" t="n">
        <f aca="false">B83-A83</f>
        <v>0</v>
      </c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</row>
    <row r="84" customFormat="false" ht="14.25" hidden="false" customHeight="false" outlineLevel="0" collapsed="false">
      <c r="A84" s="14"/>
      <c r="B84" s="14"/>
      <c r="C84" s="21" t="n">
        <f aca="false">B84-A84</f>
        <v>0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</row>
    <row r="85" customFormat="false" ht="14.25" hidden="false" customHeight="false" outlineLevel="0" collapsed="false">
      <c r="A85" s="14"/>
      <c r="B85" s="14"/>
      <c r="C85" s="21" t="n">
        <f aca="false">B85-A85</f>
        <v>0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customFormat="false" ht="14.25" hidden="false" customHeight="false" outlineLevel="0" collapsed="false">
      <c r="A86" s="14"/>
      <c r="B86" s="14"/>
      <c r="C86" s="21" t="n">
        <f aca="false">B86-A86</f>
        <v>0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customFormat="false" ht="14.25" hidden="false" customHeight="false" outlineLevel="0" collapsed="false">
      <c r="A87" s="14"/>
      <c r="B87" s="14"/>
      <c r="C87" s="21" t="n">
        <f aca="false">B87-A87</f>
        <v>0</v>
      </c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customFormat="false" ht="14.25" hidden="false" customHeight="false" outlineLevel="0" collapsed="false">
      <c r="A88" s="14"/>
      <c r="B88" s="14"/>
      <c r="C88" s="21" t="n">
        <f aca="false">B88-A88</f>
        <v>0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customFormat="false" ht="14.25" hidden="false" customHeight="false" outlineLevel="0" collapsed="false">
      <c r="A89" s="14"/>
      <c r="B89" s="14"/>
      <c r="C89" s="21" t="n">
        <f aca="false">B89-A89</f>
        <v>0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customFormat="false" ht="14.25" hidden="false" customHeight="false" outlineLevel="0" collapsed="false">
      <c r="A90" s="14"/>
      <c r="B90" s="14"/>
      <c r="C90" s="21" t="n">
        <f aca="false">B90-A90</f>
        <v>0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customFormat="false" ht="14.25" hidden="false" customHeight="false" outlineLevel="0" collapsed="false">
      <c r="A91" s="14"/>
      <c r="B91" s="14"/>
      <c r="C91" s="21" t="n">
        <f aca="false">B91-A91</f>
        <v>0</v>
      </c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customFormat="false" ht="14.25" hidden="false" customHeight="false" outlineLevel="0" collapsed="false">
      <c r="A92" s="14"/>
      <c r="B92" s="14"/>
      <c r="C92" s="21" t="n">
        <f aca="false">B92-A92</f>
        <v>0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customFormat="false" ht="14.25" hidden="false" customHeight="false" outlineLevel="0" collapsed="false">
      <c r="A93" s="14"/>
      <c r="B93" s="14"/>
      <c r="C93" s="21" t="n">
        <f aca="false">B93-A93</f>
        <v>0</v>
      </c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customFormat="false" ht="14.25" hidden="false" customHeight="false" outlineLevel="0" collapsed="false">
      <c r="A94" s="14"/>
      <c r="B94" s="14"/>
      <c r="C94" s="21" t="n">
        <f aca="false">B94-A94</f>
        <v>0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customFormat="false" ht="14.25" hidden="false" customHeight="false" outlineLevel="0" collapsed="false">
      <c r="A95" s="14"/>
      <c r="B95" s="14"/>
      <c r="C95" s="21" t="n">
        <f aca="false">B95-A95</f>
        <v>0</v>
      </c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</row>
    <row r="96" customFormat="false" ht="14.25" hidden="false" customHeight="false" outlineLevel="0" collapsed="false">
      <c r="A96" s="14"/>
      <c r="B96" s="14"/>
      <c r="C96" s="21" t="n">
        <f aca="false">B96-A96</f>
        <v>0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</row>
    <row r="97" customFormat="false" ht="14.25" hidden="false" customHeight="false" outlineLevel="0" collapsed="false">
      <c r="A97" s="14"/>
      <c r="B97" s="14"/>
      <c r="C97" s="21" t="n">
        <f aca="false">B97-A97</f>
        <v>0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customFormat="false" ht="14.25" hidden="false" customHeight="false" outlineLevel="0" collapsed="false">
      <c r="A98" s="14"/>
      <c r="B98" s="14"/>
      <c r="C98" s="21" t="n">
        <f aca="false">B98-A98</f>
        <v>0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customFormat="false" ht="14.25" hidden="false" customHeight="false" outlineLevel="0" collapsed="false">
      <c r="A99" s="14"/>
      <c r="B99" s="14"/>
      <c r="C99" s="21" t="n">
        <f aca="false">B99-A99</f>
        <v>0</v>
      </c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</row>
    <row r="100" customFormat="false" ht="14.25" hidden="false" customHeight="false" outlineLevel="0" collapsed="false">
      <c r="A100" s="14"/>
      <c r="B100" s="14"/>
      <c r="C100" s="21" t="n">
        <f aca="false">B100-A100</f>
        <v>0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</row>
    <row r="101" customFormat="false" ht="14.25" hidden="false" customHeight="false" outlineLevel="0" collapsed="false">
      <c r="A101" s="14"/>
      <c r="B101" s="14"/>
      <c r="C101" s="21" t="n">
        <f aca="false">B101-A101</f>
        <v>0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</row>
  </sheetData>
  <dataValidations count="5">
    <dataValidation allowBlank="true" errorStyle="stop" operator="between" showDropDown="false" showErrorMessage="true" showInputMessage="true" sqref="J4:J101 L4:N101" type="list">
      <formula1>'Liste réponse - ne pas modifier'!$I$1:$I$5</formula1>
      <formula2>0</formula2>
    </dataValidation>
    <dataValidation allowBlank="true" errorStyle="stop" operator="between" showDropDown="false" showErrorMessage="true" showInputMessage="true" sqref="G4:G101" type="list">
      <formula1>'Liste réponse - ne pas modifier'!$D$1:$D$3</formula1>
      <formula2>0</formula2>
    </dataValidation>
    <dataValidation allowBlank="true" errorStyle="stop" operator="between" showDropDown="false" showErrorMessage="true" showInputMessage="true" sqref="F4:F101" type="list">
      <formula1>'Liste réponse - ne pas modifier'!$C$1:$C$7</formula1>
      <formula2>0</formula2>
    </dataValidation>
    <dataValidation allowBlank="true" errorStyle="stop" operator="between" showDropDown="false" showErrorMessage="true" showInputMessage="true" sqref="E4:E101" type="list">
      <formula1>'Liste réponse - ne pas modifier'!$B$1:$B$2</formula1>
      <formula2>0</formula2>
    </dataValidation>
    <dataValidation allowBlank="true" errorStyle="stop" operator="between" showDropDown="false" showErrorMessage="true" showInputMessage="true" sqref="D4:D101" type="list">
      <formula1>'Liste réponse - ne pas modifier'!$A$1:$A$4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3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11.42578125" defaultRowHeight="14.25" customHeight="true" zeroHeight="false" outlineLevelRow="0" outlineLevelCol="0"/>
  <cols>
    <col collapsed="false" customWidth="true" hidden="false" outlineLevel="0" max="1" min="1" style="1" width="23"/>
  </cols>
  <sheetData>
    <row r="1" customFormat="false" ht="22.05" hidden="false" customHeight="false" outlineLevel="0" collapsed="false">
      <c r="A1" s="2" t="s">
        <v>72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customFormat="false" ht="14.25" hidden="false" customHeight="false" outlineLevel="0" collapsed="false">
      <c r="A2" s="4" t="s">
        <v>73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customFormat="false" ht="14.25" hidden="false" customHeight="false" outlineLevel="0" collapsed="false">
      <c r="A3" s="4" t="s">
        <v>74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customFormat="false" ht="14.25" hidden="false" customHeight="false" outlineLevel="0" collapsed="false">
      <c r="A4" s="4" t="s">
        <v>75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6" customFormat="false" ht="14.25" hidden="false" customHeight="false" outlineLevel="0" collapsed="false">
      <c r="A6" s="23" t="s">
        <v>76</v>
      </c>
      <c r="B6" s="24" t="n">
        <f aca="false">COUNTIF('Questionnaire à chaud 1er ateli'!B4:B1048576,"&lt;&gt;")</f>
        <v>0</v>
      </c>
    </row>
    <row r="7" customFormat="false" ht="14.25" hidden="false" customHeight="false" outlineLevel="0" collapsed="false">
      <c r="A7" s="23" t="s">
        <v>77</v>
      </c>
      <c r="B7" s="25" t="n">
        <v>0</v>
      </c>
    </row>
    <row r="8" customFormat="false" ht="14.25" hidden="false" customHeight="false" outlineLevel="0" collapsed="false">
      <c r="A8" s="23" t="s">
        <v>78</v>
      </c>
      <c r="B8" s="26" t="e">
        <f aca="false">B6/B7</f>
        <v>#DIV/0!</v>
      </c>
    </row>
    <row r="10" customFormat="false" ht="14.25" hidden="false" customHeight="false" outlineLevel="0" collapsed="false">
      <c r="A10" s="27" t="s">
        <v>79</v>
      </c>
      <c r="B10" s="27"/>
      <c r="C10" s="27"/>
    </row>
    <row r="11" customFormat="false" ht="14.25" hidden="false" customHeight="false" outlineLevel="0" collapsed="false">
      <c r="A11" s="27"/>
      <c r="B11" s="27"/>
      <c r="C11" s="27"/>
    </row>
    <row r="12" customFormat="false" ht="16.85" hidden="false" customHeight="false" outlineLevel="0" collapsed="false">
      <c r="A12" s="9" t="s">
        <v>28</v>
      </c>
      <c r="B12" s="11" t="s">
        <v>80</v>
      </c>
      <c r="C12" s="28"/>
    </row>
    <row r="13" customFormat="false" ht="14.25" hidden="false" customHeight="false" outlineLevel="0" collapsed="false">
      <c r="A13" s="24" t="s">
        <v>81</v>
      </c>
      <c r="B13" s="24" t="n">
        <f aca="false">COUNTIF('Questionnaire à chaud 1er ateli'!B$4:B$1048576,A13)</f>
        <v>0</v>
      </c>
    </row>
    <row r="14" customFormat="false" ht="14.25" hidden="false" customHeight="false" outlineLevel="0" collapsed="false">
      <c r="A14" s="24" t="s">
        <v>82</v>
      </c>
      <c r="B14" s="24" t="n">
        <f aca="false">COUNTIF('Questionnaire à chaud 1er ateli'!B$4:B$1048576,A14)</f>
        <v>0</v>
      </c>
    </row>
    <row r="15" customFormat="false" ht="14.25" hidden="false" customHeight="false" outlineLevel="0" collapsed="false">
      <c r="A15" s="24" t="s">
        <v>83</v>
      </c>
      <c r="B15" s="24" t="n">
        <f aca="false">COUNTIF('Questionnaire à chaud 1er ateli'!B$4:B$1048576,A15)</f>
        <v>0</v>
      </c>
    </row>
    <row r="16" customFormat="false" ht="14.25" hidden="false" customHeight="false" outlineLevel="0" collapsed="false">
      <c r="A16" s="24" t="s">
        <v>84</v>
      </c>
      <c r="B16" s="24" t="n">
        <f aca="false">COUNTIF('Questionnaire à chaud 1er ateli'!B$4:B$1048576,A16)</f>
        <v>0</v>
      </c>
    </row>
    <row r="17" customFormat="false" ht="14.25" hidden="false" customHeight="false" outlineLevel="0" collapsed="false">
      <c r="A17" s="29"/>
      <c r="B17" s="28"/>
      <c r="C17" s="28"/>
    </row>
    <row r="18" customFormat="false" ht="14.25" hidden="false" customHeight="false" outlineLevel="0" collapsed="false">
      <c r="A18" s="29"/>
      <c r="B18" s="28"/>
      <c r="C18" s="28"/>
    </row>
    <row r="19" customFormat="false" ht="14.25" hidden="false" customHeight="false" outlineLevel="0" collapsed="false">
      <c r="A19" s="9" t="s">
        <v>29</v>
      </c>
      <c r="B19" s="11" t="s">
        <v>85</v>
      </c>
      <c r="C19" s="28"/>
    </row>
    <row r="20" customFormat="false" ht="14.25" hidden="false" customHeight="false" outlineLevel="0" collapsed="false">
      <c r="A20" s="24" t="s">
        <v>86</v>
      </c>
      <c r="B20" s="24" t="n">
        <f aca="false">COUNTIF('Questionnaire à chaud 1er ateli'!C$4:C$1048576,A20)</f>
        <v>0</v>
      </c>
    </row>
    <row r="21" customFormat="false" ht="14.25" hidden="false" customHeight="false" outlineLevel="0" collapsed="false">
      <c r="A21" s="24" t="s">
        <v>87</v>
      </c>
      <c r="B21" s="24" t="n">
        <f aca="false">COUNTIF('Questionnaire à chaud 1er ateli'!C$4:C$1048576,A21)</f>
        <v>0</v>
      </c>
    </row>
    <row r="22" customFormat="false" ht="14.25" hidden="false" customHeight="false" outlineLevel="0" collapsed="false">
      <c r="A22" s="29"/>
      <c r="B22" s="28"/>
      <c r="C22" s="28"/>
    </row>
    <row r="23" customFormat="false" ht="14.25" hidden="false" customHeight="false" outlineLevel="0" collapsed="false">
      <c r="A23" s="29"/>
      <c r="B23" s="28"/>
      <c r="C23" s="28"/>
    </row>
    <row r="24" customFormat="false" ht="24.65" hidden="false" customHeight="false" outlineLevel="0" collapsed="false">
      <c r="A24" s="9" t="s">
        <v>30</v>
      </c>
      <c r="B24" s="11" t="s">
        <v>88</v>
      </c>
      <c r="C24" s="28"/>
    </row>
    <row r="25" customFormat="false" ht="14.25" hidden="false" customHeight="false" outlineLevel="0" collapsed="false">
      <c r="A25" s="24" t="s">
        <v>89</v>
      </c>
      <c r="B25" s="24" t="n">
        <f aca="false">COUNTIF('Questionnaire à chaud 1er ateli'!D$4:D$1048576,A25)</f>
        <v>0</v>
      </c>
    </row>
    <row r="26" customFormat="false" ht="14.25" hidden="false" customHeight="false" outlineLevel="0" collapsed="false">
      <c r="A26" s="30" t="s">
        <v>90</v>
      </c>
      <c r="B26" s="24" t="n">
        <f aca="false">COUNTIF('Questionnaire à chaud 1er ateli'!D$4:D$1048576,A26)</f>
        <v>0</v>
      </c>
    </row>
    <row r="27" customFormat="false" ht="14.25" hidden="false" customHeight="false" outlineLevel="0" collapsed="false">
      <c r="A27" s="30" t="s">
        <v>91</v>
      </c>
      <c r="B27" s="24" t="n">
        <f aca="false">COUNTIF('Questionnaire à chaud 1er ateli'!D$4:D$1048576,A27)</f>
        <v>0</v>
      </c>
    </row>
    <row r="28" customFormat="false" ht="14.25" hidden="false" customHeight="false" outlineLevel="0" collapsed="false">
      <c r="A28" s="24" t="s">
        <v>92</v>
      </c>
      <c r="B28" s="24" t="n">
        <f aca="false">COUNTIF('Questionnaire à chaud 1er ateli'!D$4:D$1048576,A28)</f>
        <v>0</v>
      </c>
    </row>
    <row r="29" customFormat="false" ht="14.25" hidden="false" customHeight="false" outlineLevel="0" collapsed="false">
      <c r="A29" s="24" t="s">
        <v>93</v>
      </c>
      <c r="B29" s="24" t="n">
        <f aca="false">COUNTIF('Questionnaire à chaud 1er ateli'!D$4:D$1048576,A29)</f>
        <v>0</v>
      </c>
    </row>
    <row r="30" customFormat="false" ht="14.25" hidden="false" customHeight="false" outlineLevel="0" collapsed="false">
      <c r="A30" s="24" t="s">
        <v>94</v>
      </c>
      <c r="B30" s="24" t="n">
        <f aca="false">COUNTIF('Questionnaire à chaud 1er ateli'!D$4:D$1048576,A30)</f>
        <v>0</v>
      </c>
    </row>
    <row r="31" customFormat="false" ht="14.25" hidden="false" customHeight="false" outlineLevel="0" collapsed="false">
      <c r="A31" s="24" t="s">
        <v>95</v>
      </c>
      <c r="B31" s="24" t="n">
        <f aca="false">COUNTIF('Questionnaire à chaud 1er ateli'!D$4:D$1048576,A31)</f>
        <v>0</v>
      </c>
    </row>
    <row r="33" customFormat="false" ht="14.25" hidden="false" customHeight="false" outlineLevel="0" collapsed="false">
      <c r="A33" s="29"/>
      <c r="B33" s="28"/>
      <c r="C33" s="28"/>
    </row>
    <row r="34" customFormat="false" ht="14.25" hidden="false" customHeight="false" outlineLevel="0" collapsed="false">
      <c r="A34" s="9" t="s">
        <v>31</v>
      </c>
      <c r="B34" s="11" t="s">
        <v>96</v>
      </c>
      <c r="C34" s="28"/>
    </row>
    <row r="35" customFormat="false" ht="14.25" hidden="false" customHeight="false" outlineLevel="0" collapsed="false">
      <c r="A35" s="24" t="s">
        <v>97</v>
      </c>
      <c r="B35" s="24" t="n">
        <f aca="false">COUNTIF('Questionnaire à chaud 1er ateli'!E$4:E$1048576,A35)</f>
        <v>0</v>
      </c>
      <c r="C35" s="28"/>
    </row>
    <row r="36" customFormat="false" ht="14.25" hidden="false" customHeight="false" outlineLevel="0" collapsed="false">
      <c r="A36" s="24" t="s">
        <v>98</v>
      </c>
      <c r="B36" s="24" t="n">
        <f aca="false">COUNTIF('Questionnaire à chaud 1er ateli'!E$4:E$1048576,A36)</f>
        <v>0</v>
      </c>
      <c r="C36" s="28"/>
    </row>
    <row r="37" customFormat="false" ht="14.25" hidden="false" customHeight="false" outlineLevel="0" collapsed="false">
      <c r="A37" s="24" t="s">
        <v>45</v>
      </c>
      <c r="B37" s="24" t="n">
        <f aca="false">COUNTIF('Questionnaire à chaud 1er ateli'!E$4:E$1048576,A37)</f>
        <v>0</v>
      </c>
      <c r="C37" s="28"/>
    </row>
    <row r="38" customFormat="false" ht="14.25" hidden="false" customHeight="false" outlineLevel="0" collapsed="false">
      <c r="C38" s="28"/>
    </row>
    <row r="39" customFormat="false" ht="14.25" hidden="false" customHeight="false" outlineLevel="0" collapsed="false">
      <c r="C39" s="28"/>
    </row>
    <row r="40" customFormat="false" ht="16.85" hidden="false" customHeight="false" outlineLevel="0" collapsed="false">
      <c r="A40" s="9" t="s">
        <v>33</v>
      </c>
      <c r="B40" s="11" t="s">
        <v>46</v>
      </c>
      <c r="C40" s="28"/>
    </row>
    <row r="41" customFormat="false" ht="22.85" hidden="false" customHeight="false" outlineLevel="0" collapsed="false">
      <c r="A41" s="31" t="s">
        <v>99</v>
      </c>
      <c r="B41" s="11"/>
      <c r="C41" s="28"/>
    </row>
    <row r="42" customFormat="false" ht="14.25" hidden="false" customHeight="false" outlineLevel="0" collapsed="false">
      <c r="A42" s="29"/>
      <c r="B42" s="28"/>
      <c r="C42" s="28"/>
    </row>
    <row r="43" customFormat="false" ht="14.25" hidden="false" customHeight="false" outlineLevel="0" collapsed="false">
      <c r="A43" s="29"/>
      <c r="B43" s="28"/>
      <c r="C43" s="28"/>
    </row>
    <row r="44" customFormat="false" ht="14.25" hidden="false" customHeight="false" outlineLevel="0" collapsed="false">
      <c r="A44" s="29"/>
      <c r="B44" s="28"/>
      <c r="C44" s="28"/>
    </row>
    <row r="45" customFormat="false" ht="14.25" hidden="false" customHeight="false" outlineLevel="0" collapsed="false">
      <c r="A45" s="29"/>
      <c r="B45" s="28"/>
      <c r="C45" s="28"/>
    </row>
    <row r="46" customFormat="false" ht="14.25" hidden="false" customHeight="false" outlineLevel="0" collapsed="false">
      <c r="A46" s="27" t="s">
        <v>100</v>
      </c>
      <c r="B46" s="28"/>
      <c r="C46" s="28"/>
    </row>
    <row r="47" customFormat="false" ht="14.25" hidden="false" customHeight="false" outlineLevel="0" collapsed="false">
      <c r="A47" s="27"/>
      <c r="B47" s="28"/>
      <c r="C47" s="28"/>
    </row>
    <row r="48" customFormat="false" ht="16.85" hidden="false" customHeight="false" outlineLevel="0" collapsed="false">
      <c r="A48" s="9" t="s">
        <v>34</v>
      </c>
      <c r="B48" s="11" t="s">
        <v>101</v>
      </c>
      <c r="C48" s="28"/>
    </row>
    <row r="49" customFormat="false" ht="14.25" hidden="false" customHeight="false" outlineLevel="0" collapsed="false">
      <c r="A49" s="30" t="s">
        <v>102</v>
      </c>
      <c r="B49" s="24" t="n">
        <f aca="false">COUNTIF('Questionnaire à chaud 1er ateli'!H$4:H$1048576,A49)</f>
        <v>0</v>
      </c>
      <c r="C49" s="28"/>
    </row>
    <row r="50" customFormat="false" ht="14.25" hidden="false" customHeight="false" outlineLevel="0" collapsed="false">
      <c r="A50" s="24" t="s">
        <v>103</v>
      </c>
      <c r="B50" s="24" t="n">
        <f aca="false">COUNTIF('Questionnaire à chaud 1er ateli'!H$4:H$1048576,A50)</f>
        <v>0</v>
      </c>
      <c r="C50" s="28"/>
    </row>
    <row r="51" customFormat="false" ht="14.25" hidden="false" customHeight="false" outlineLevel="0" collapsed="false">
      <c r="A51" s="24" t="s">
        <v>104</v>
      </c>
      <c r="B51" s="24" t="n">
        <f aca="false">COUNTIF('Questionnaire à chaud 1er ateli'!H$4:H$1048576,A51)</f>
        <v>0</v>
      </c>
      <c r="C51" s="28"/>
    </row>
    <row r="52" customFormat="false" ht="14.25" hidden="false" customHeight="false" outlineLevel="0" collapsed="false">
      <c r="A52" s="24" t="s">
        <v>105</v>
      </c>
      <c r="B52" s="24" t="n">
        <f aca="false">COUNTIF('Questionnaire à chaud 1er ateli'!H$4:H$1048576,A52)</f>
        <v>0</v>
      </c>
      <c r="C52" s="28"/>
    </row>
    <row r="53" customFormat="false" ht="14.25" hidden="false" customHeight="false" outlineLevel="0" collapsed="false">
      <c r="C53" s="28"/>
    </row>
    <row r="54" customFormat="false" ht="14.25" hidden="false" customHeight="false" outlineLevel="0" collapsed="false">
      <c r="A54" s="29"/>
      <c r="B54" s="28"/>
      <c r="C54" s="28"/>
    </row>
    <row r="55" customFormat="false" ht="32.5" hidden="false" customHeight="false" outlineLevel="0" collapsed="false">
      <c r="A55" s="9" t="s">
        <v>35</v>
      </c>
      <c r="B55" s="11" t="s">
        <v>106</v>
      </c>
      <c r="C55" s="28"/>
    </row>
    <row r="56" customFormat="false" ht="28.5" hidden="false" customHeight="true" outlineLevel="0" collapsed="false">
      <c r="A56" s="32" t="s">
        <v>107</v>
      </c>
      <c r="B56" s="32"/>
      <c r="C56" s="28"/>
    </row>
    <row r="57" customFormat="false" ht="14.25" hidden="false" customHeight="false" outlineLevel="0" collapsed="false">
      <c r="A57" s="33"/>
      <c r="B57" s="28"/>
      <c r="C57" s="28"/>
    </row>
    <row r="58" customFormat="false" ht="14.25" hidden="false" customHeight="false" outlineLevel="0" collapsed="false">
      <c r="A58" s="33"/>
      <c r="B58" s="28"/>
      <c r="C58" s="28"/>
    </row>
    <row r="59" customFormat="false" ht="14.25" hidden="false" customHeight="false" outlineLevel="0" collapsed="false">
      <c r="A59" s="33"/>
      <c r="B59" s="28"/>
      <c r="C59" s="28"/>
    </row>
    <row r="60" customFormat="false" ht="14.25" hidden="false" customHeight="false" outlineLevel="0" collapsed="false">
      <c r="B60" s="28"/>
      <c r="C60" s="28"/>
    </row>
    <row r="61" customFormat="false" ht="14.25" hidden="false" customHeight="false" outlineLevel="0" collapsed="false">
      <c r="A61" s="29" t="s">
        <v>108</v>
      </c>
      <c r="B61" s="28"/>
      <c r="C61" s="28"/>
    </row>
    <row r="62" customFormat="false" ht="56" hidden="false" customHeight="false" outlineLevel="0" collapsed="false">
      <c r="A62" s="9" t="s">
        <v>36</v>
      </c>
      <c r="B62" s="11" t="s">
        <v>109</v>
      </c>
      <c r="C62" s="28"/>
    </row>
    <row r="63" customFormat="false" ht="14.25" hidden="false" customHeight="false" outlineLevel="0" collapsed="false">
      <c r="A63" s="30" t="s">
        <v>110</v>
      </c>
      <c r="B63" s="34" t="n">
        <f aca="false">COUNTIF('Questionnaire à chaud 1er ateli'!J$4:J$1048576,A63)</f>
        <v>0</v>
      </c>
      <c r="C63" s="28"/>
    </row>
    <row r="64" customFormat="false" ht="14.25" hidden="false" customHeight="false" outlineLevel="0" collapsed="false">
      <c r="A64" s="24" t="s">
        <v>111</v>
      </c>
      <c r="B64" s="34" t="n">
        <f aca="false">COUNTIF('Questionnaire à chaud 1er ateli'!J$4:J$1048576,A64)</f>
        <v>0</v>
      </c>
      <c r="C64" s="28"/>
    </row>
    <row r="65" customFormat="false" ht="14.25" hidden="false" customHeight="false" outlineLevel="0" collapsed="false">
      <c r="A65" s="24" t="s">
        <v>112</v>
      </c>
      <c r="B65" s="34" t="n">
        <f aca="false">COUNTIF('Questionnaire à chaud 1er ateli'!J$4:J$1048576,A65)</f>
        <v>0</v>
      </c>
      <c r="C65" s="28"/>
    </row>
    <row r="66" customFormat="false" ht="14.25" hidden="false" customHeight="false" outlineLevel="0" collapsed="false">
      <c r="A66" s="24" t="s">
        <v>113</v>
      </c>
      <c r="B66" s="34" t="n">
        <f aca="false">COUNTIF('Questionnaire à chaud 1er ateli'!J$4:J$1048576,A66)</f>
        <v>0</v>
      </c>
      <c r="C66" s="28"/>
    </row>
    <row r="67" customFormat="false" ht="14.25" hidden="false" customHeight="false" outlineLevel="0" collapsed="false">
      <c r="A67" s="24" t="s">
        <v>114</v>
      </c>
      <c r="B67" s="34" t="n">
        <f aca="false">COUNTIF('Questionnaire à chaud 1er ateli'!J$4:J$1048576,A67)</f>
        <v>0</v>
      </c>
      <c r="C67" s="28"/>
    </row>
    <row r="68" customFormat="false" ht="14.25" hidden="false" customHeight="false" outlineLevel="0" collapsed="false">
      <c r="B68" s="28"/>
      <c r="C68" s="28"/>
    </row>
    <row r="69" customFormat="false" ht="14.25" hidden="false" customHeight="false" outlineLevel="0" collapsed="false">
      <c r="A69" s="29"/>
      <c r="B69" s="28"/>
      <c r="C69" s="28"/>
    </row>
    <row r="70" customFormat="false" ht="90" hidden="false" customHeight="true" outlineLevel="0" collapsed="false">
      <c r="A70" s="9" t="s">
        <v>37</v>
      </c>
      <c r="B70" s="11" t="s">
        <v>115</v>
      </c>
      <c r="C70" s="28"/>
    </row>
    <row r="71" customFormat="false" ht="14.25" hidden="false" customHeight="false" outlineLevel="0" collapsed="false">
      <c r="A71" s="30" t="s">
        <v>110</v>
      </c>
      <c r="B71" s="34" t="n">
        <f aca="false">COUNTIF('Questionnaire à chaud 1er ateli'!K$4:K$1048576,A71)</f>
        <v>0</v>
      </c>
      <c r="C71" s="28"/>
    </row>
    <row r="72" customFormat="false" ht="14.25" hidden="false" customHeight="false" outlineLevel="0" collapsed="false">
      <c r="A72" s="24" t="s">
        <v>111</v>
      </c>
      <c r="B72" s="34" t="n">
        <f aca="false">COUNTIF('Questionnaire à chaud 1er ateli'!K$4:K$1048576,A72)</f>
        <v>0</v>
      </c>
      <c r="C72" s="28"/>
    </row>
    <row r="73" customFormat="false" ht="14.25" hidden="false" customHeight="false" outlineLevel="0" collapsed="false">
      <c r="A73" s="24" t="s">
        <v>112</v>
      </c>
      <c r="B73" s="34" t="n">
        <f aca="false">COUNTIF('Questionnaire à chaud 1er ateli'!K$4:K$1048576,A73)</f>
        <v>0</v>
      </c>
      <c r="C73" s="28"/>
    </row>
    <row r="74" customFormat="false" ht="14.25" hidden="false" customHeight="false" outlineLevel="0" collapsed="false">
      <c r="A74" s="24" t="s">
        <v>113</v>
      </c>
      <c r="B74" s="34" t="n">
        <f aca="false">COUNTIF('Questionnaire à chaud 1er ateli'!K$4:K$1048576,A74)</f>
        <v>0</v>
      </c>
      <c r="C74" s="28"/>
    </row>
    <row r="75" customFormat="false" ht="14.25" hidden="false" customHeight="false" outlineLevel="0" collapsed="false">
      <c r="A75" s="24" t="s">
        <v>114</v>
      </c>
      <c r="B75" s="34" t="n">
        <f aca="false">COUNTIF('Questionnaire à chaud 1er ateli'!K$4:K$1048576,A75)</f>
        <v>0</v>
      </c>
      <c r="C75" s="28"/>
    </row>
    <row r="76" customFormat="false" ht="14.25" hidden="false" customHeight="false" outlineLevel="0" collapsed="false">
      <c r="B76" s="28"/>
      <c r="C76" s="28"/>
    </row>
    <row r="77" customFormat="false" ht="14.25" hidden="false" customHeight="false" outlineLevel="0" collapsed="false">
      <c r="A77" s="29"/>
      <c r="B77" s="28"/>
      <c r="C77" s="28"/>
    </row>
    <row r="78" customFormat="false" ht="44.55" hidden="false" customHeight="false" outlineLevel="0" collapsed="false">
      <c r="A78" s="9" t="s">
        <v>116</v>
      </c>
      <c r="B78" s="11" t="s">
        <v>117</v>
      </c>
      <c r="C78" s="28"/>
    </row>
    <row r="79" customFormat="false" ht="28.35" hidden="false" customHeight="true" outlineLevel="0" collapsed="false">
      <c r="A79" s="32" t="s">
        <v>107</v>
      </c>
      <c r="B79" s="32"/>
      <c r="C79" s="28"/>
    </row>
    <row r="80" customFormat="false" ht="14.25" hidden="false" customHeight="false" outlineLevel="0" collapsed="false">
      <c r="A80" s="29"/>
      <c r="B80" s="28"/>
      <c r="C80" s="28"/>
    </row>
    <row r="81" customFormat="false" ht="14.25" hidden="false" customHeight="false" outlineLevel="0" collapsed="false">
      <c r="A81" s="29"/>
      <c r="B81" s="28"/>
      <c r="C81" s="28"/>
    </row>
    <row r="82" customFormat="false" ht="71.65" hidden="false" customHeight="false" outlineLevel="0" collapsed="false">
      <c r="A82" s="9" t="s">
        <v>39</v>
      </c>
      <c r="B82" s="11" t="s">
        <v>118</v>
      </c>
      <c r="C82" s="28"/>
    </row>
    <row r="83" customFormat="false" ht="14.25" hidden="false" customHeight="false" outlineLevel="0" collapsed="false">
      <c r="A83" s="30" t="s">
        <v>110</v>
      </c>
      <c r="B83" s="34" t="n">
        <f aca="false">COUNTIF('Questionnaire à chaud 1er ateli'!M$4:M$1048576,A83)</f>
        <v>0</v>
      </c>
      <c r="C83" s="28"/>
    </row>
    <row r="84" customFormat="false" ht="14.25" hidden="false" customHeight="false" outlineLevel="0" collapsed="false">
      <c r="A84" s="24" t="s">
        <v>111</v>
      </c>
      <c r="B84" s="34" t="n">
        <f aca="false">COUNTIF('Questionnaire à chaud 1er ateli'!M$4:M$1048576,A84)</f>
        <v>0</v>
      </c>
      <c r="C84" s="28"/>
    </row>
    <row r="85" customFormat="false" ht="14.25" hidden="false" customHeight="false" outlineLevel="0" collapsed="false">
      <c r="A85" s="24" t="s">
        <v>112</v>
      </c>
      <c r="B85" s="34" t="n">
        <f aca="false">COUNTIF('Questionnaire à chaud 1er ateli'!M$4:M$1048576,A85)</f>
        <v>0</v>
      </c>
      <c r="C85" s="28"/>
    </row>
    <row r="86" customFormat="false" ht="14.25" hidden="false" customHeight="false" outlineLevel="0" collapsed="false">
      <c r="A86" s="24" t="s">
        <v>113</v>
      </c>
      <c r="B86" s="34" t="n">
        <f aca="false">COUNTIF('Questionnaire à chaud 1er ateli'!M$4:M$1048576,A86)</f>
        <v>0</v>
      </c>
      <c r="C86" s="28"/>
    </row>
    <row r="87" customFormat="false" ht="14.25" hidden="false" customHeight="false" outlineLevel="0" collapsed="false">
      <c r="A87" s="24" t="s">
        <v>114</v>
      </c>
      <c r="B87" s="34" t="n">
        <f aca="false">COUNTIF('Questionnaire à chaud 1er ateli'!M$4:M$1048576,A87)</f>
        <v>0</v>
      </c>
      <c r="C87" s="28"/>
    </row>
    <row r="88" customFormat="false" ht="14.25" hidden="false" customHeight="false" outlineLevel="0" collapsed="false">
      <c r="B88" s="28"/>
      <c r="C88" s="28"/>
    </row>
    <row r="89" customFormat="false" ht="14.25" hidden="false" customHeight="false" outlineLevel="0" collapsed="false">
      <c r="C89" s="28"/>
    </row>
    <row r="92" customFormat="false" ht="14.25" hidden="false" customHeight="false" outlineLevel="0" collapsed="false">
      <c r="A92" s="35" t="s">
        <v>119</v>
      </c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</row>
    <row r="93" customFormat="false" ht="14.25" hidden="false" customHeight="false" outlineLevel="0" collapsed="false">
      <c r="A93" s="22" t="s">
        <v>120</v>
      </c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</row>
    <row r="94" customFormat="false" ht="14.25" hidden="false" customHeight="false" outlineLevel="0" collapsed="false">
      <c r="A94" s="22" t="s">
        <v>121</v>
      </c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</row>
    <row r="95" customFormat="false" ht="14.25" hidden="false" customHeight="false" outlineLevel="0" collapsed="false">
      <c r="A95" s="22" t="s">
        <v>122</v>
      </c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</row>
    <row r="96" customFormat="false" ht="14.25" hidden="false" customHeight="false" outlineLevel="0" collapsed="false">
      <c r="A96" s="22" t="s">
        <v>123</v>
      </c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</row>
    <row r="97" customFormat="false" ht="5.25" hidden="false" customHeight="true" outlineLevel="0" collapsed="false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</row>
    <row r="98" customFormat="false" ht="14.25" hidden="false" customHeight="false" outlineLevel="0" collapsed="false">
      <c r="A98" s="22"/>
      <c r="B98" s="36" t="s">
        <v>124</v>
      </c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</row>
    <row r="99" customFormat="false" ht="14.25" hidden="false" customHeight="false" outlineLevel="0" collapsed="false">
      <c r="A99" s="22"/>
      <c r="B99" s="37" t="s">
        <v>125</v>
      </c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</row>
    <row r="100" customFormat="false" ht="5.25" hidden="false" customHeight="true" outlineLevel="0" collapsed="false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</row>
    <row r="101" customFormat="false" ht="14.25" hidden="false" customHeight="false" outlineLevel="0" collapsed="false">
      <c r="A101" s="22" t="s">
        <v>126</v>
      </c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</row>
  </sheetData>
  <mergeCells count="2">
    <mergeCell ref="A56:B56"/>
    <mergeCell ref="A79:B7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5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11.42578125" defaultRowHeight="14.25" customHeight="true" zeroHeight="false" outlineLevelRow="0" outlineLevelCol="0"/>
  <cols>
    <col collapsed="false" customWidth="true" hidden="false" outlineLevel="0" max="1" min="1" style="1" width="23"/>
    <col collapsed="false" customWidth="true" hidden="false" outlineLevel="0" max="9" min="9" style="1" width="11.28"/>
  </cols>
  <sheetData>
    <row r="1" customFormat="false" ht="22.05" hidden="false" customHeight="false" outlineLevel="0" collapsed="false">
      <c r="A1" s="2" t="s">
        <v>127</v>
      </c>
      <c r="B1" s="22"/>
      <c r="C1" s="22"/>
      <c r="D1" s="22"/>
      <c r="E1" s="22"/>
      <c r="F1" s="22"/>
      <c r="G1" s="22"/>
      <c r="H1" s="22"/>
      <c r="I1" s="22"/>
      <c r="J1" s="22"/>
    </row>
    <row r="2" customFormat="false" ht="14.25" hidden="false" customHeight="false" outlineLevel="0" collapsed="false">
      <c r="A2" s="1" t="s">
        <v>128</v>
      </c>
    </row>
    <row r="3" customFormat="false" ht="14.25" hidden="false" customHeight="false" outlineLevel="0" collapsed="false">
      <c r="A3" s="1" t="s">
        <v>129</v>
      </c>
    </row>
    <row r="4" s="38" customFormat="true" ht="14.25" hidden="false" customHeight="false" outlineLevel="0" collapsed="false">
      <c r="A4" s="38" t="s">
        <v>75</v>
      </c>
    </row>
    <row r="6" customFormat="false" ht="14.25" hidden="false" customHeight="false" outlineLevel="0" collapsed="false">
      <c r="A6" s="23" t="s">
        <v>76</v>
      </c>
      <c r="B6" s="24" t="n">
        <f aca="false">COUNTIF('Questionnaire à froid fin d''act'!D4:D1048576,"&lt;&gt;")</f>
        <v>0</v>
      </c>
      <c r="D6" s="39" t="s">
        <v>130</v>
      </c>
      <c r="E6" s="39"/>
      <c r="F6" s="23"/>
      <c r="G6" s="23"/>
      <c r="H6" s="23"/>
      <c r="I6" s="23"/>
    </row>
    <row r="7" customFormat="false" ht="14.25" hidden="false" customHeight="false" outlineLevel="0" collapsed="false">
      <c r="A7" s="23" t="s">
        <v>77</v>
      </c>
      <c r="B7" s="25" t="n">
        <v>0</v>
      </c>
      <c r="D7" s="40" t="n">
        <f aca="false">AVERAGE('Questionnaire à froid fin d''act'!C4:C1048576)</f>
        <v>0</v>
      </c>
      <c r="E7" s="41" t="s">
        <v>131</v>
      </c>
    </row>
    <row r="8" customFormat="false" ht="14.25" hidden="false" customHeight="false" outlineLevel="0" collapsed="false">
      <c r="A8" s="23" t="s">
        <v>78</v>
      </c>
      <c r="B8" s="26" t="e">
        <f aca="false">B6/B7</f>
        <v>#DIV/0!</v>
      </c>
    </row>
    <row r="10" customFormat="false" ht="14.25" hidden="false" customHeight="false" outlineLevel="0" collapsed="false">
      <c r="A10" s="27" t="s">
        <v>79</v>
      </c>
      <c r="B10" s="27"/>
      <c r="C10" s="27"/>
    </row>
    <row r="11" customFormat="false" ht="14.25" hidden="false" customHeight="false" outlineLevel="0" collapsed="false">
      <c r="A11" s="27"/>
      <c r="B11" s="27"/>
      <c r="C11" s="27"/>
    </row>
    <row r="12" customFormat="false" ht="16.85" hidden="false" customHeight="false" outlineLevel="0" collapsed="false">
      <c r="A12" s="9" t="s">
        <v>28</v>
      </c>
      <c r="B12" s="11" t="s">
        <v>80</v>
      </c>
      <c r="C12" s="28"/>
    </row>
    <row r="13" customFormat="false" ht="14.25" hidden="false" customHeight="false" outlineLevel="0" collapsed="false">
      <c r="A13" s="24" t="s">
        <v>81</v>
      </c>
      <c r="B13" s="24" t="n">
        <f aca="false">COUNTIF('Questionnaire à froid fin d''act'!D$4:D$1048576,A13)</f>
        <v>0</v>
      </c>
    </row>
    <row r="14" customFormat="false" ht="14.25" hidden="false" customHeight="false" outlineLevel="0" collapsed="false">
      <c r="A14" s="24" t="s">
        <v>82</v>
      </c>
      <c r="B14" s="24" t="n">
        <f aca="false">COUNTIF('Questionnaire à froid fin d''act'!D$4:D$1048576,A14)</f>
        <v>0</v>
      </c>
    </row>
    <row r="15" customFormat="false" ht="14.25" hidden="false" customHeight="false" outlineLevel="0" collapsed="false">
      <c r="A15" s="24" t="s">
        <v>83</v>
      </c>
      <c r="B15" s="24" t="n">
        <f aca="false">COUNTIF('Questionnaire à froid fin d''act'!D$4:D$1048576,A15)</f>
        <v>0</v>
      </c>
    </row>
    <row r="16" customFormat="false" ht="14.25" hidden="false" customHeight="false" outlineLevel="0" collapsed="false">
      <c r="A16" s="24" t="s">
        <v>84</v>
      </c>
      <c r="B16" s="24" t="n">
        <f aca="false">COUNTIF('Questionnaire à froid fin d''act'!D$4:D$1048576,A16)</f>
        <v>0</v>
      </c>
    </row>
    <row r="17" customFormat="false" ht="14.25" hidden="false" customHeight="false" outlineLevel="0" collapsed="false">
      <c r="A17" s="29"/>
      <c r="B17" s="28"/>
      <c r="C17" s="28"/>
    </row>
    <row r="18" customFormat="false" ht="14.25" hidden="false" customHeight="false" outlineLevel="0" collapsed="false">
      <c r="A18" s="29"/>
      <c r="B18" s="28"/>
      <c r="C18" s="28"/>
    </row>
    <row r="19" customFormat="false" ht="14.25" hidden="false" customHeight="false" outlineLevel="0" collapsed="false">
      <c r="A19" s="9" t="s">
        <v>29</v>
      </c>
      <c r="B19" s="11" t="s">
        <v>85</v>
      </c>
      <c r="C19" s="28"/>
    </row>
    <row r="20" customFormat="false" ht="14.25" hidden="false" customHeight="false" outlineLevel="0" collapsed="false">
      <c r="A20" s="24" t="s">
        <v>86</v>
      </c>
      <c r="B20" s="24" t="n">
        <f aca="false">COUNTIF('Questionnaire à froid fin d''act'!E$4:E$1048576,A20)</f>
        <v>0</v>
      </c>
    </row>
    <row r="21" customFormat="false" ht="14.25" hidden="false" customHeight="false" outlineLevel="0" collapsed="false">
      <c r="A21" s="24" t="s">
        <v>87</v>
      </c>
      <c r="B21" s="24" t="n">
        <f aca="false">COUNTIF('Questionnaire à froid fin d''act'!E$4:E$1048576,A21)</f>
        <v>0</v>
      </c>
    </row>
    <row r="22" customFormat="false" ht="14.25" hidden="false" customHeight="false" outlineLevel="0" collapsed="false">
      <c r="A22" s="29"/>
      <c r="B22" s="28"/>
      <c r="C22" s="28"/>
    </row>
    <row r="23" customFormat="false" ht="14.25" hidden="false" customHeight="false" outlineLevel="0" collapsed="false">
      <c r="A23" s="29"/>
      <c r="B23" s="28"/>
      <c r="C23" s="28"/>
    </row>
    <row r="24" customFormat="false" ht="24.65" hidden="false" customHeight="false" outlineLevel="0" collapsed="false">
      <c r="A24" s="9" t="s">
        <v>30</v>
      </c>
      <c r="B24" s="11" t="s">
        <v>88</v>
      </c>
      <c r="C24" s="28"/>
    </row>
    <row r="25" customFormat="false" ht="14.25" hidden="false" customHeight="false" outlineLevel="0" collapsed="false">
      <c r="A25" s="24" t="s">
        <v>89</v>
      </c>
      <c r="B25" s="24" t="n">
        <f aca="false">COUNTIF('Questionnaire à froid fin d''act'!F$4:F$1048576,A25)</f>
        <v>0</v>
      </c>
    </row>
    <row r="26" customFormat="false" ht="14.25" hidden="false" customHeight="false" outlineLevel="0" collapsed="false">
      <c r="A26" s="30" t="s">
        <v>90</v>
      </c>
      <c r="B26" s="24" t="n">
        <f aca="false">COUNTIF('Questionnaire à froid fin d''act'!F$4:F$1048576,A26)</f>
        <v>0</v>
      </c>
    </row>
    <row r="27" customFormat="false" ht="14.25" hidden="false" customHeight="false" outlineLevel="0" collapsed="false">
      <c r="A27" s="30" t="s">
        <v>91</v>
      </c>
      <c r="B27" s="24" t="n">
        <f aca="false">COUNTIF('Questionnaire à froid fin d''act'!F$4:F$1048576,A27)</f>
        <v>0</v>
      </c>
    </row>
    <row r="28" customFormat="false" ht="14.25" hidden="false" customHeight="false" outlineLevel="0" collapsed="false">
      <c r="A28" s="24" t="s">
        <v>92</v>
      </c>
      <c r="B28" s="24" t="n">
        <f aca="false">COUNTIF('Questionnaire à froid fin d''act'!F$4:F$1048576,A28)</f>
        <v>0</v>
      </c>
    </row>
    <row r="29" customFormat="false" ht="14.25" hidden="false" customHeight="false" outlineLevel="0" collapsed="false">
      <c r="A29" s="24" t="s">
        <v>93</v>
      </c>
      <c r="B29" s="24" t="n">
        <f aca="false">COUNTIF('Questionnaire à froid fin d''act'!F$4:F$1048576,A29)</f>
        <v>0</v>
      </c>
    </row>
    <row r="30" customFormat="false" ht="14.25" hidden="false" customHeight="false" outlineLevel="0" collapsed="false">
      <c r="A30" s="24" t="s">
        <v>94</v>
      </c>
      <c r="B30" s="24" t="n">
        <f aca="false">COUNTIF('Questionnaire à froid fin d''act'!F$4:F$1048576,A30)</f>
        <v>0</v>
      </c>
    </row>
    <row r="31" customFormat="false" ht="14.25" hidden="false" customHeight="false" outlineLevel="0" collapsed="false">
      <c r="A31" s="24" t="s">
        <v>95</v>
      </c>
      <c r="B31" s="24" t="n">
        <f aca="false">COUNTIF('Questionnaire à froid fin d''act'!F$4:F$1048576,A31)</f>
        <v>0</v>
      </c>
    </row>
    <row r="33" customFormat="false" ht="14.25" hidden="false" customHeight="false" outlineLevel="0" collapsed="false">
      <c r="A33" s="29"/>
      <c r="B33" s="28"/>
      <c r="C33" s="28"/>
    </row>
    <row r="34" customFormat="false" ht="14.25" hidden="false" customHeight="false" outlineLevel="0" collapsed="false">
      <c r="A34" s="9" t="s">
        <v>31</v>
      </c>
      <c r="B34" s="11" t="s">
        <v>96</v>
      </c>
      <c r="C34" s="28"/>
    </row>
    <row r="35" customFormat="false" ht="14.25" hidden="false" customHeight="false" outlineLevel="0" collapsed="false">
      <c r="A35" s="24" t="s">
        <v>97</v>
      </c>
      <c r="B35" s="24" t="n">
        <f aca="false">COUNTIF('Questionnaire à froid fin d''act'!G$4:G$1048576,A35)</f>
        <v>0</v>
      </c>
      <c r="C35" s="28"/>
    </row>
    <row r="36" customFormat="false" ht="14.25" hidden="false" customHeight="false" outlineLevel="0" collapsed="false">
      <c r="A36" s="24" t="s">
        <v>98</v>
      </c>
      <c r="B36" s="24" t="n">
        <f aca="false">COUNTIF('Questionnaire à froid fin d''act'!G$4:G$1048576,A36)</f>
        <v>0</v>
      </c>
      <c r="C36" s="28"/>
    </row>
    <row r="37" customFormat="false" ht="14.25" hidden="false" customHeight="false" outlineLevel="0" collapsed="false">
      <c r="A37" s="24" t="s">
        <v>45</v>
      </c>
      <c r="B37" s="24" t="n">
        <f aca="false">COUNTIF('Questionnaire à froid fin d''act'!G$4:G$1048576,A37)</f>
        <v>0</v>
      </c>
      <c r="C37" s="28"/>
    </row>
    <row r="38" customFormat="false" ht="14.25" hidden="false" customHeight="false" outlineLevel="0" collapsed="false">
      <c r="C38" s="28"/>
    </row>
    <row r="39" customFormat="false" ht="14.25" hidden="false" customHeight="false" outlineLevel="0" collapsed="false">
      <c r="C39" s="28"/>
    </row>
    <row r="40" customFormat="false" ht="32.5" hidden="false" customHeight="false" outlineLevel="0" collapsed="false">
      <c r="A40" s="9" t="s">
        <v>132</v>
      </c>
      <c r="B40" s="11" t="s">
        <v>45</v>
      </c>
      <c r="C40" s="28"/>
    </row>
    <row r="41" customFormat="false" ht="22.85" hidden="false" customHeight="false" outlineLevel="0" collapsed="false">
      <c r="A41" s="31" t="s">
        <v>99</v>
      </c>
      <c r="B41" s="11"/>
      <c r="C41" s="28"/>
    </row>
    <row r="42" customFormat="false" ht="14.25" hidden="false" customHeight="false" outlineLevel="0" collapsed="false">
      <c r="A42" s="33"/>
      <c r="B42" s="28"/>
      <c r="C42" s="28"/>
    </row>
    <row r="43" customFormat="false" ht="14.25" hidden="false" customHeight="false" outlineLevel="0" collapsed="false">
      <c r="A43" s="33"/>
      <c r="B43" s="28"/>
      <c r="C43" s="28"/>
    </row>
    <row r="44" customFormat="false" ht="16.85" hidden="false" customHeight="false" outlineLevel="0" collapsed="false">
      <c r="A44" s="9" t="s">
        <v>33</v>
      </c>
      <c r="B44" s="11" t="s">
        <v>46</v>
      </c>
      <c r="C44" s="28"/>
    </row>
    <row r="45" customFormat="false" ht="28.5" hidden="false" customHeight="true" outlineLevel="0" collapsed="false">
      <c r="A45" s="42" t="s">
        <v>107</v>
      </c>
      <c r="B45" s="42"/>
      <c r="C45" s="28"/>
    </row>
    <row r="46" customFormat="false" ht="14.25" hidden="false" customHeight="false" outlineLevel="0" collapsed="false">
      <c r="B46" s="28"/>
      <c r="C46" s="28"/>
    </row>
    <row r="47" customFormat="false" ht="14.25" hidden="false" customHeight="false" outlineLevel="0" collapsed="false">
      <c r="B47" s="28"/>
      <c r="C47" s="28"/>
    </row>
    <row r="48" customFormat="false" ht="14.25" hidden="false" customHeight="false" outlineLevel="0" collapsed="false">
      <c r="A48" s="29" t="s">
        <v>108</v>
      </c>
      <c r="B48" s="28"/>
      <c r="C48" s="28"/>
    </row>
    <row r="49" customFormat="false" ht="56" hidden="false" customHeight="false" outlineLevel="0" collapsed="false">
      <c r="A49" s="9" t="s">
        <v>60</v>
      </c>
      <c r="B49" s="11" t="s">
        <v>133</v>
      </c>
      <c r="C49" s="28"/>
    </row>
    <row r="50" customFormat="false" ht="14.25" hidden="false" customHeight="false" outlineLevel="0" collapsed="false">
      <c r="A50" s="30" t="s">
        <v>110</v>
      </c>
      <c r="B50" s="34" t="n">
        <f aca="false">COUNTIF('Questionnaire à froid fin d''act'!J$4:J$1048576,A50)</f>
        <v>0</v>
      </c>
      <c r="C50" s="28"/>
    </row>
    <row r="51" customFormat="false" ht="14.25" hidden="false" customHeight="false" outlineLevel="0" collapsed="false">
      <c r="A51" s="24" t="s">
        <v>111</v>
      </c>
      <c r="B51" s="34" t="n">
        <f aca="false">COUNTIF('Questionnaire à froid fin d''act'!J$4:J$1048576,A51)</f>
        <v>0</v>
      </c>
      <c r="C51" s="28"/>
    </row>
    <row r="52" customFormat="false" ht="14.25" hidden="false" customHeight="false" outlineLevel="0" collapsed="false">
      <c r="A52" s="24" t="s">
        <v>112</v>
      </c>
      <c r="B52" s="34" t="n">
        <f aca="false">COUNTIF('Questionnaire à froid fin d''act'!J$4:J$1048576,A52)</f>
        <v>0</v>
      </c>
      <c r="C52" s="28"/>
    </row>
    <row r="53" customFormat="false" ht="14.25" hidden="false" customHeight="false" outlineLevel="0" collapsed="false">
      <c r="A53" s="24" t="s">
        <v>113</v>
      </c>
      <c r="B53" s="34" t="n">
        <f aca="false">COUNTIF('Questionnaire à froid fin d''act'!J$4:J$1048576,A53)</f>
        <v>0</v>
      </c>
      <c r="C53" s="28"/>
    </row>
    <row r="54" customFormat="false" ht="14.25" hidden="false" customHeight="false" outlineLevel="0" collapsed="false">
      <c r="A54" s="24" t="s">
        <v>114</v>
      </c>
      <c r="B54" s="34" t="n">
        <f aca="false">COUNTIF('Questionnaire à froid fin d''act'!J$4:J$1048576,A54)</f>
        <v>0</v>
      </c>
      <c r="C54" s="28"/>
    </row>
    <row r="55" customFormat="false" ht="14.25" hidden="false" customHeight="false" outlineLevel="0" collapsed="false">
      <c r="B55" s="28"/>
      <c r="C55" s="28"/>
    </row>
    <row r="56" customFormat="false" ht="14.25" hidden="false" customHeight="false" outlineLevel="0" collapsed="false">
      <c r="A56" s="29"/>
      <c r="B56" s="28"/>
      <c r="C56" s="28"/>
    </row>
    <row r="57" customFormat="false" ht="22.85" hidden="false" customHeight="false" outlineLevel="0" collapsed="false">
      <c r="A57" s="9" t="s">
        <v>61</v>
      </c>
      <c r="B57" s="11" t="s">
        <v>68</v>
      </c>
      <c r="C57" s="28"/>
    </row>
    <row r="58" customFormat="false" ht="28.5" hidden="false" customHeight="true" outlineLevel="0" collapsed="false">
      <c r="A58" s="42" t="s">
        <v>107</v>
      </c>
      <c r="B58" s="42"/>
      <c r="C58" s="28"/>
    </row>
    <row r="59" customFormat="false" ht="14.25" hidden="false" customHeight="false" outlineLevel="0" collapsed="false">
      <c r="B59" s="28"/>
      <c r="C59" s="28"/>
    </row>
    <row r="60" customFormat="false" ht="14.25" hidden="false" customHeight="false" outlineLevel="0" collapsed="false">
      <c r="A60" s="29"/>
      <c r="B60" s="28"/>
      <c r="C60" s="28"/>
    </row>
    <row r="61" customFormat="false" ht="56" hidden="false" customHeight="false" outlineLevel="0" collapsed="false">
      <c r="A61" s="9" t="s">
        <v>62</v>
      </c>
      <c r="B61" s="11" t="s">
        <v>69</v>
      </c>
      <c r="C61" s="28"/>
    </row>
    <row r="62" customFormat="false" ht="14.25" hidden="false" customHeight="false" outlineLevel="0" collapsed="false">
      <c r="A62" s="30" t="s">
        <v>110</v>
      </c>
      <c r="B62" s="34" t="n">
        <f aca="false">COUNTIF('Questionnaire à froid fin d''act'!L$4:L$1048576,A62)</f>
        <v>0</v>
      </c>
      <c r="C62" s="28"/>
    </row>
    <row r="63" customFormat="false" ht="14.25" hidden="false" customHeight="false" outlineLevel="0" collapsed="false">
      <c r="A63" s="24" t="s">
        <v>111</v>
      </c>
      <c r="B63" s="34" t="n">
        <f aca="false">COUNTIF('Questionnaire à froid fin d''act'!L$4:L$1048576,A63)</f>
        <v>0</v>
      </c>
      <c r="C63" s="28"/>
    </row>
    <row r="64" customFormat="false" ht="14.25" hidden="false" customHeight="false" outlineLevel="0" collapsed="false">
      <c r="A64" s="24" t="s">
        <v>112</v>
      </c>
      <c r="B64" s="34" t="n">
        <f aca="false">COUNTIF('Questionnaire à froid fin d''act'!L$4:L$1048576,A64)</f>
        <v>0</v>
      </c>
      <c r="C64" s="28"/>
    </row>
    <row r="65" customFormat="false" ht="14.25" hidden="false" customHeight="false" outlineLevel="0" collapsed="false">
      <c r="A65" s="24" t="s">
        <v>113</v>
      </c>
      <c r="B65" s="34" t="n">
        <f aca="false">COUNTIF('Questionnaire à froid fin d''act'!L$4:L$1048576,A65)</f>
        <v>0</v>
      </c>
      <c r="C65" s="28"/>
    </row>
    <row r="66" customFormat="false" ht="14.25" hidden="false" customHeight="false" outlineLevel="0" collapsed="false">
      <c r="A66" s="24" t="s">
        <v>114</v>
      </c>
      <c r="B66" s="34" t="n">
        <f aca="false">COUNTIF('Questionnaire à froid fin d''act'!L$4:L$1048576,A66)</f>
        <v>0</v>
      </c>
      <c r="C66" s="28"/>
    </row>
    <row r="67" customFormat="false" ht="14.25" hidden="false" customHeight="false" outlineLevel="0" collapsed="false">
      <c r="B67" s="28"/>
      <c r="C67" s="28"/>
    </row>
    <row r="68" customFormat="false" ht="14.25" hidden="false" customHeight="false" outlineLevel="0" collapsed="false">
      <c r="A68" s="29"/>
      <c r="B68" s="28"/>
      <c r="C68" s="28"/>
    </row>
    <row r="69" customFormat="false" ht="111" hidden="false" customHeight="true" outlineLevel="0" collapsed="false">
      <c r="A69" s="16" t="s">
        <v>63</v>
      </c>
      <c r="B69" s="11" t="s">
        <v>134</v>
      </c>
      <c r="C69" s="28"/>
    </row>
    <row r="70" customFormat="false" ht="14.25" hidden="false" customHeight="false" outlineLevel="0" collapsed="false">
      <c r="A70" s="30" t="s">
        <v>110</v>
      </c>
      <c r="B70" s="34" t="n">
        <f aca="false">COUNTIF('Questionnaire à froid fin d''act'!M$4:M$1048576,A70)</f>
        <v>0</v>
      </c>
      <c r="C70" s="28"/>
    </row>
    <row r="71" customFormat="false" ht="14.25" hidden="false" customHeight="false" outlineLevel="0" collapsed="false">
      <c r="A71" s="24" t="s">
        <v>111</v>
      </c>
      <c r="B71" s="34" t="n">
        <f aca="false">COUNTIF('Questionnaire à froid fin d''act'!M$4:M$1048576,A71)</f>
        <v>0</v>
      </c>
      <c r="C71" s="28"/>
    </row>
    <row r="72" customFormat="false" ht="14.25" hidden="false" customHeight="false" outlineLevel="0" collapsed="false">
      <c r="A72" s="24" t="s">
        <v>112</v>
      </c>
      <c r="B72" s="34" t="n">
        <f aca="false">COUNTIF('Questionnaire à froid fin d''act'!M$4:M$1048576,A72)</f>
        <v>0</v>
      </c>
      <c r="C72" s="28"/>
    </row>
    <row r="73" customFormat="false" ht="14.25" hidden="false" customHeight="false" outlineLevel="0" collapsed="false">
      <c r="A73" s="24" t="s">
        <v>113</v>
      </c>
      <c r="B73" s="34" t="n">
        <f aca="false">COUNTIF('Questionnaire à froid fin d''act'!M$4:M$1048576,A73)</f>
        <v>0</v>
      </c>
      <c r="C73" s="28"/>
    </row>
    <row r="74" customFormat="false" ht="14.25" hidden="false" customHeight="false" outlineLevel="0" collapsed="false">
      <c r="A74" s="24" t="s">
        <v>114</v>
      </c>
      <c r="B74" s="34" t="n">
        <f aca="false">COUNTIF('Questionnaire à froid fin d''act'!M$4:M$1048576,A74)</f>
        <v>0</v>
      </c>
      <c r="C74" s="28"/>
    </row>
    <row r="75" customFormat="false" ht="14.25" hidden="false" customHeight="false" outlineLevel="0" collapsed="false">
      <c r="B75" s="28"/>
      <c r="C75" s="28"/>
    </row>
    <row r="76" customFormat="false" ht="14.25" hidden="false" customHeight="false" outlineLevel="0" collapsed="false">
      <c r="A76" s="43"/>
      <c r="B76" s="44"/>
      <c r="C76" s="28"/>
    </row>
    <row r="77" customFormat="false" ht="56" hidden="false" customHeight="false" outlineLevel="0" collapsed="false">
      <c r="A77" s="17" t="s">
        <v>64</v>
      </c>
      <c r="B77" s="11" t="s">
        <v>135</v>
      </c>
      <c r="C77" s="28"/>
    </row>
    <row r="78" customFormat="false" ht="14.25" hidden="false" customHeight="false" outlineLevel="0" collapsed="false">
      <c r="A78" s="30" t="s">
        <v>110</v>
      </c>
      <c r="B78" s="34" t="n">
        <f aca="false">COUNTIF('Questionnaire à froid fin d''act'!N$4:N$1048576,A78)</f>
        <v>0</v>
      </c>
      <c r="C78" s="28"/>
    </row>
    <row r="79" customFormat="false" ht="14.25" hidden="false" customHeight="false" outlineLevel="0" collapsed="false">
      <c r="A79" s="24" t="s">
        <v>111</v>
      </c>
      <c r="B79" s="34" t="n">
        <f aca="false">COUNTIF('Questionnaire à froid fin d''act'!N$4:N$1048576,A79)</f>
        <v>0</v>
      </c>
      <c r="C79" s="28"/>
    </row>
    <row r="80" customFormat="false" ht="14.25" hidden="false" customHeight="false" outlineLevel="0" collapsed="false">
      <c r="A80" s="24" t="s">
        <v>112</v>
      </c>
      <c r="B80" s="34" t="n">
        <f aca="false">COUNTIF('Questionnaire à froid fin d''act'!N$4:N$1048576,A80)</f>
        <v>0</v>
      </c>
      <c r="C80" s="28"/>
    </row>
    <row r="81" customFormat="false" ht="14.25" hidden="false" customHeight="false" outlineLevel="0" collapsed="false">
      <c r="A81" s="24" t="s">
        <v>113</v>
      </c>
      <c r="B81" s="34" t="n">
        <f aca="false">COUNTIF('Questionnaire à froid fin d''act'!N$4:N$1048576,A81)</f>
        <v>0</v>
      </c>
      <c r="C81" s="28"/>
    </row>
    <row r="82" customFormat="false" ht="14.25" hidden="false" customHeight="false" outlineLevel="0" collapsed="false">
      <c r="A82" s="24" t="s">
        <v>114</v>
      </c>
      <c r="B82" s="34" t="n">
        <f aca="false">COUNTIF('Questionnaire à froid fin d''act'!N$4:N$1048576,A82)</f>
        <v>0</v>
      </c>
      <c r="C82" s="28"/>
    </row>
    <row r="83" customFormat="false" ht="14.25" hidden="false" customHeight="false" outlineLevel="0" collapsed="false">
      <c r="B83" s="28"/>
      <c r="C83" s="28"/>
    </row>
    <row r="84" customFormat="false" ht="14.25" hidden="false" customHeight="false" outlineLevel="0" collapsed="false">
      <c r="A84" s="29"/>
      <c r="B84" s="28"/>
      <c r="C84" s="28"/>
    </row>
    <row r="85" customFormat="false" ht="14.25" hidden="false" customHeight="false" outlineLevel="0" collapsed="false">
      <c r="B85" s="28"/>
      <c r="C85" s="28"/>
    </row>
    <row r="86" customFormat="false" ht="14.25" hidden="false" customHeight="false" outlineLevel="0" collapsed="false">
      <c r="A86" s="29"/>
      <c r="B86" s="28"/>
      <c r="C86" s="28"/>
    </row>
    <row r="89" customFormat="false" ht="14.25" hidden="false" customHeight="false" outlineLevel="0" collapsed="false">
      <c r="A89" s="35" t="s">
        <v>119</v>
      </c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</row>
    <row r="90" customFormat="false" ht="14.25" hidden="false" customHeight="false" outlineLevel="0" collapsed="false">
      <c r="A90" s="22" t="s">
        <v>120</v>
      </c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</row>
    <row r="91" customFormat="false" ht="14.25" hidden="false" customHeight="false" outlineLevel="0" collapsed="false">
      <c r="A91" s="22" t="s">
        <v>136</v>
      </c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</row>
    <row r="92" customFormat="false" ht="14.25" hidden="false" customHeight="false" outlineLevel="0" collapsed="false">
      <c r="A92" s="22" t="s">
        <v>122</v>
      </c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</row>
    <row r="93" customFormat="false" ht="14.25" hidden="false" customHeight="false" outlineLevel="0" collapsed="false">
      <c r="A93" s="22" t="s">
        <v>123</v>
      </c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</row>
    <row r="94" customFormat="false" ht="5.25" hidden="false" customHeight="true" outlineLevel="0" collapsed="false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</row>
    <row r="95" customFormat="false" ht="14.25" hidden="false" customHeight="false" outlineLevel="0" collapsed="false">
      <c r="A95" s="22"/>
      <c r="B95" s="36" t="s">
        <v>137</v>
      </c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</row>
    <row r="96" customFormat="false" ht="14.25" hidden="false" customHeight="false" outlineLevel="0" collapsed="false">
      <c r="A96" s="22"/>
      <c r="B96" s="37" t="s">
        <v>138</v>
      </c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</row>
    <row r="97" customFormat="false" ht="5.25" hidden="false" customHeight="true" outlineLevel="0" collapsed="false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</row>
    <row r="98" customFormat="false" ht="14.25" hidden="false" customHeight="false" outlineLevel="0" collapsed="false">
      <c r="A98" s="22" t="s">
        <v>126</v>
      </c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</row>
  </sheetData>
  <mergeCells count="2">
    <mergeCell ref="A45:B45"/>
    <mergeCell ref="A58:B5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5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11.42578125" defaultRowHeight="14.25" customHeight="true" zeroHeight="false" outlineLevelRow="0" outlineLevelCol="0"/>
  <cols>
    <col collapsed="false" customWidth="true" hidden="false" outlineLevel="0" max="1" min="1" style="1" width="11.14"/>
  </cols>
  <sheetData>
    <row r="1" customFormat="false" ht="24.45" hidden="false" customHeight="false" outlineLevel="0" collapsed="false">
      <c r="A1" s="45" t="s">
        <v>139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customFormat="false" ht="24.45" hidden="false" customHeight="false" outlineLevel="0" collapsed="false">
      <c r="A2" s="47" t="s">
        <v>140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4" customFormat="false" ht="14.25" hidden="false" customHeight="false" outlineLevel="0" collapsed="false">
      <c r="C4" s="49" t="s">
        <v>141</v>
      </c>
      <c r="D4" s="50"/>
      <c r="E4" s="51"/>
      <c r="F4" s="52" t="n">
        <f aca="false">'Analyse à chaud'!B6</f>
        <v>0</v>
      </c>
      <c r="H4" s="49" t="s">
        <v>142</v>
      </c>
      <c r="I4" s="50"/>
      <c r="J4" s="51"/>
      <c r="K4" s="14" t="n">
        <f aca="false">COUNTIF('Questionnaire à froid fin d''act'!L2:L1048574,"&lt;&gt;")</f>
        <v>2</v>
      </c>
    </row>
    <row r="5" customFormat="false" ht="14.25" hidden="false" customHeight="false" outlineLevel="0" collapsed="false">
      <c r="C5" s="53" t="s">
        <v>77</v>
      </c>
      <c r="D5" s="54"/>
      <c r="E5" s="55"/>
      <c r="F5" s="52" t="n">
        <f aca="false">'Analyse à chaud'!B7</f>
        <v>0</v>
      </c>
      <c r="H5" s="53" t="s">
        <v>77</v>
      </c>
      <c r="I5" s="54"/>
      <c r="J5" s="55"/>
      <c r="K5" s="14" t="n">
        <f aca="false">'Analyse à froid'!B7</f>
        <v>0</v>
      </c>
    </row>
    <row r="6" customFormat="false" ht="14.25" hidden="false" customHeight="false" outlineLevel="0" collapsed="false">
      <c r="C6" s="56" t="s">
        <v>143</v>
      </c>
      <c r="D6" s="57"/>
      <c r="E6" s="58"/>
      <c r="F6" s="59" t="e">
        <f aca="false">'Analyse à chaud'!B8</f>
        <v>#DIV/0!</v>
      </c>
      <c r="H6" s="56" t="s">
        <v>143</v>
      </c>
      <c r="I6" s="57"/>
      <c r="J6" s="58"/>
      <c r="K6" s="59" t="e">
        <f aca="false">K4/K5</f>
        <v>#DIV/0!</v>
      </c>
    </row>
    <row r="8" customFormat="false" ht="14.25" hidden="false" customHeight="false" outlineLevel="0" collapsed="false">
      <c r="C8" s="60" t="s">
        <v>144</v>
      </c>
      <c r="D8" s="61"/>
      <c r="E8" s="61"/>
      <c r="F8" s="62"/>
      <c r="H8" s="60" t="s">
        <v>145</v>
      </c>
      <c r="I8" s="61"/>
      <c r="J8" s="61"/>
      <c r="K8" s="62"/>
    </row>
    <row r="9" customFormat="false" ht="14.25" hidden="false" customHeight="false" outlineLevel="0" collapsed="false">
      <c r="C9" s="63"/>
      <c r="F9" s="64"/>
      <c r="H9" s="63"/>
      <c r="K9" s="64"/>
    </row>
    <row r="10" customFormat="false" ht="14.25" hidden="false" customHeight="false" outlineLevel="0" collapsed="false">
      <c r="C10" s="65"/>
      <c r="D10" s="66"/>
      <c r="E10" s="66"/>
      <c r="F10" s="67"/>
      <c r="H10" s="65"/>
      <c r="I10" s="66"/>
      <c r="J10" s="66"/>
      <c r="K10" s="67"/>
    </row>
    <row r="19" customFormat="false" ht="24.45" hidden="false" customHeight="false" outlineLevel="0" collapsed="false">
      <c r="A19" s="47" t="s">
        <v>146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customFormat="false" ht="6.75" hidden="false" customHeight="true" outlineLevel="0" collapsed="false"/>
    <row r="21" s="69" customFormat="true" ht="23.25" hidden="false" customHeight="false" outlineLevel="0" collapsed="false">
      <c r="D21" s="70" t="s">
        <v>147</v>
      </c>
      <c r="E21" s="70"/>
      <c r="I21" s="70" t="s">
        <v>148</v>
      </c>
      <c r="J21" s="70"/>
    </row>
    <row r="85" customFormat="false" ht="24.45" hidden="false" customHeight="false" outlineLevel="0" collapsed="false">
      <c r="A85" s="47" t="s">
        <v>149</v>
      </c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</row>
    <row r="86" customFormat="false" ht="6.75" hidden="false" customHeight="true" outlineLevel="0" collapsed="false"/>
    <row r="87" s="71" customFormat="true" ht="22.05" hidden="false" customHeight="false" outlineLevel="0" collapsed="false">
      <c r="D87" s="72" t="s">
        <v>147</v>
      </c>
      <c r="E87" s="72"/>
    </row>
    <row r="105" customFormat="false" ht="24.45" hidden="false" customHeight="false" outlineLevel="0" collapsed="false">
      <c r="A105" s="47" t="s">
        <v>150</v>
      </c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</row>
    <row r="106" customFormat="false" ht="6.75" hidden="false" customHeight="true" outlineLevel="0" collapsed="false"/>
    <row r="107" s="71" customFormat="true" ht="22.05" hidden="false" customHeight="false" outlineLevel="0" collapsed="false">
      <c r="C107" s="73"/>
      <c r="D107" s="72" t="s">
        <v>147</v>
      </c>
      <c r="E107" s="72"/>
    </row>
    <row r="162" customFormat="false" ht="22.05" hidden="false" customHeight="false" outlineLevel="0" collapsed="false">
      <c r="D162" s="72" t="s">
        <v>148</v>
      </c>
      <c r="E162" s="72"/>
    </row>
  </sheetData>
  <mergeCells count="5">
    <mergeCell ref="D21:E21"/>
    <mergeCell ref="I21:J21"/>
    <mergeCell ref="D87:E87"/>
    <mergeCell ref="D107:E107"/>
    <mergeCell ref="D162:E162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83" man="true" max="16383" min="0"/>
    <brk id="159" man="true" max="16383" min="0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8" activeCellId="0" sqref="D28"/>
    </sheetView>
  </sheetViews>
  <sheetFormatPr defaultColWidth="11.42578125" defaultRowHeight="14.25" customHeight="true" zeroHeight="false" outlineLevelRow="0" outlineLevelCol="0"/>
  <cols>
    <col collapsed="false" customWidth="true" hidden="false" outlineLevel="0" max="1" min="1" style="1" width="11.85"/>
    <col collapsed="false" customWidth="true" hidden="false" outlineLevel="0" max="3" min="3" style="1" width="36.85"/>
    <col collapsed="false" customWidth="true" hidden="false" outlineLevel="0" max="4" min="4" style="1" width="50.57"/>
    <col collapsed="false" customWidth="true" hidden="false" outlineLevel="0" max="6" min="6" style="1" width="11.7"/>
    <col collapsed="false" customWidth="true" hidden="false" outlineLevel="0" max="7" min="7" style="1" width="12.57"/>
    <col collapsed="false" customWidth="true" hidden="false" outlineLevel="0" max="9" min="9" style="1" width="14.85"/>
    <col collapsed="false" customWidth="true" hidden="false" outlineLevel="0" max="10" min="10" style="1" width="17.86"/>
  </cols>
  <sheetData>
    <row r="1" customFormat="false" ht="14.25" hidden="false" customHeight="false" outlineLevel="0" collapsed="false">
      <c r="A1" s="74" t="s">
        <v>81</v>
      </c>
      <c r="B1" s="74" t="s">
        <v>86</v>
      </c>
      <c r="C1" s="74" t="s">
        <v>89</v>
      </c>
      <c r="D1" s="74" t="s">
        <v>97</v>
      </c>
      <c r="E1" s="74" t="s">
        <v>151</v>
      </c>
      <c r="F1" s="74" t="s">
        <v>151</v>
      </c>
      <c r="G1" s="75" t="s">
        <v>102</v>
      </c>
      <c r="H1" s="74" t="s">
        <v>152</v>
      </c>
      <c r="I1" s="75" t="s">
        <v>110</v>
      </c>
      <c r="J1" s="74" t="s">
        <v>153</v>
      </c>
    </row>
    <row r="2" customFormat="false" ht="14.25" hidden="false" customHeight="false" outlineLevel="0" collapsed="false">
      <c r="A2" s="74" t="s">
        <v>82</v>
      </c>
      <c r="B2" s="74" t="s">
        <v>87</v>
      </c>
      <c r="C2" s="75" t="s">
        <v>90</v>
      </c>
      <c r="D2" s="74" t="s">
        <v>98</v>
      </c>
      <c r="E2" s="74" t="s">
        <v>154</v>
      </c>
      <c r="F2" s="74" t="s">
        <v>154</v>
      </c>
      <c r="G2" s="74" t="s">
        <v>103</v>
      </c>
      <c r="H2" s="74" t="s">
        <v>155</v>
      </c>
      <c r="I2" s="74" t="s">
        <v>111</v>
      </c>
      <c r="J2" s="74" t="s">
        <v>156</v>
      </c>
    </row>
    <row r="3" customFormat="false" ht="14.25" hidden="false" customHeight="false" outlineLevel="0" collapsed="false">
      <c r="A3" s="74" t="s">
        <v>83</v>
      </c>
      <c r="C3" s="75" t="s">
        <v>91</v>
      </c>
      <c r="D3" s="74" t="s">
        <v>45</v>
      </c>
      <c r="F3" s="74" t="s">
        <v>114</v>
      </c>
      <c r="G3" s="74" t="s">
        <v>104</v>
      </c>
      <c r="H3" s="74" t="s">
        <v>154</v>
      </c>
      <c r="I3" s="74" t="s">
        <v>112</v>
      </c>
      <c r="J3" s="74" t="s">
        <v>154</v>
      </c>
    </row>
    <row r="4" customFormat="false" ht="14.25" hidden="false" customHeight="false" outlineLevel="0" collapsed="false">
      <c r="A4" s="74" t="s">
        <v>84</v>
      </c>
      <c r="C4" s="74" t="s">
        <v>92</v>
      </c>
      <c r="G4" s="74" t="s">
        <v>105</v>
      </c>
      <c r="I4" s="74" t="s">
        <v>113</v>
      </c>
    </row>
    <row r="5" customFormat="false" ht="14.25" hidden="false" customHeight="false" outlineLevel="0" collapsed="false">
      <c r="C5" s="74" t="s">
        <v>93</v>
      </c>
      <c r="I5" s="74" t="s">
        <v>114</v>
      </c>
    </row>
    <row r="6" customFormat="false" ht="14.25" hidden="false" customHeight="false" outlineLevel="0" collapsed="false">
      <c r="C6" s="74" t="s">
        <v>94</v>
      </c>
    </row>
    <row r="7" customFormat="false" ht="14.25" hidden="false" customHeight="false" outlineLevel="0" collapsed="false">
      <c r="C7" s="74" t="s">
        <v>95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D3AB015736ED46AE8F174CC7D92EAB" ma:contentTypeVersion="8" ma:contentTypeDescription="Crée un document." ma:contentTypeScope="" ma:versionID="3d573bafde57e9ffc508c3ca32e422a8">
  <xsd:schema xmlns:xsd="http://www.w3.org/2001/XMLSchema" xmlns:xs="http://www.w3.org/2001/XMLSchema" xmlns:p="http://schemas.microsoft.com/office/2006/metadata/properties" xmlns:ns2="e90021c2-74a1-46c7-a188-f841fb839722" targetNamespace="http://schemas.microsoft.com/office/2006/metadata/properties" ma:root="true" ma:fieldsID="ca663c8ddbc0d5172c90611f7fecbbfe" ns2:_="">
    <xsd:import namespace="e90021c2-74a1-46c7-a188-f841fb8397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0021c2-74a1-46c7-a188-f841fb8397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33D76C-258C-464B-B6CF-450A1302A3F5}"/>
</file>

<file path=customXml/itemProps2.xml><?xml version="1.0" encoding="utf-8"?>
<ds:datastoreItem xmlns:ds="http://schemas.openxmlformats.org/officeDocument/2006/customXml" ds:itemID="{2493BFDF-3007-40E0-B01F-B4DC24593C3B}"/>
</file>

<file path=customXml/itemProps3.xml><?xml version="1.0" encoding="utf-8"?>
<ds:datastoreItem xmlns:ds="http://schemas.openxmlformats.org/officeDocument/2006/customXml" ds:itemID="{7221BC4E-871E-429D-9DD5-F676DC891C29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LibreOffice/25.2.4.3$Windows_X86_64 LibreOffice_project/33e196637044ead23f5c3226cde09b47731f7e27</Application>
  <AppVersion>15.0000</AppVersion>
  <Company>CNSA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2024-12-23T15:18:48Z</dcterms:created>
  <dc:creator>DE ROCQUIGNY Claire</dc:creator>
  <dc:description/>
  <dc:language>fr-FR</dc:language>
  <cp:lastModifiedBy/>
  <dcterms:modified xsi:type="dcterms:W3CDTF">2025-11-11T19:04:44Z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0x01010075D3AB015736ED46AE8F174CC7D92EAB</vt:lpwstr>
  </property>
  <property fmtid="{D5CDD505-2E9C-101B-9397-08002B2CF9AE}" pid="3" name="MediaServiceImageTags">
    <vt:lpwstr/>
  </property>
</Properties>
</file>